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G:\МЕНЮ\Календарь\Апрель - май 2024\"/>
    </mc:Choice>
  </mc:AlternateContent>
  <xr:revisionPtr revIDLastSave="0" documentId="8_{D4F0D82E-A994-4782-BB98-1B4438CFF0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1" i="1" l="1"/>
  <c r="A201" i="1"/>
  <c r="L200" i="1"/>
  <c r="J200" i="1"/>
  <c r="I200" i="1"/>
  <c r="H200" i="1"/>
  <c r="G200" i="1"/>
  <c r="F200" i="1"/>
  <c r="B191" i="1"/>
  <c r="A191" i="1"/>
  <c r="L190" i="1"/>
  <c r="L201" i="1" s="1"/>
  <c r="J190" i="1"/>
  <c r="I190" i="1"/>
  <c r="I201" i="1" s="1"/>
  <c r="H190" i="1"/>
  <c r="H201" i="1" s="1"/>
  <c r="G190" i="1"/>
  <c r="G201" i="1" s="1"/>
  <c r="F190" i="1"/>
  <c r="F201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I133" i="1"/>
  <c r="H133" i="1"/>
  <c r="G133" i="1"/>
  <c r="G144" i="1" s="1"/>
  <c r="F133" i="1"/>
  <c r="F144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I114" i="1"/>
  <c r="I125" i="1" s="1"/>
  <c r="H114" i="1"/>
  <c r="G114" i="1"/>
  <c r="G125" i="1" s="1"/>
  <c r="F114" i="1"/>
  <c r="F125" i="1" s="1"/>
  <c r="B106" i="1"/>
  <c r="A106" i="1"/>
  <c r="L105" i="1"/>
  <c r="J105" i="1"/>
  <c r="I105" i="1"/>
  <c r="H105" i="1"/>
  <c r="G105" i="1"/>
  <c r="F105" i="1"/>
  <c r="B96" i="1"/>
  <c r="A96" i="1"/>
  <c r="L95" i="1"/>
  <c r="J95" i="1"/>
  <c r="I95" i="1"/>
  <c r="I106" i="1" s="1"/>
  <c r="H95" i="1"/>
  <c r="H106" i="1" s="1"/>
  <c r="G95" i="1"/>
  <c r="G106" i="1" s="1"/>
  <c r="F95" i="1"/>
  <c r="F106" i="1" s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I76" i="1"/>
  <c r="I87" i="1" s="1"/>
  <c r="H76" i="1"/>
  <c r="G76" i="1"/>
  <c r="G87" i="1" s="1"/>
  <c r="F76" i="1"/>
  <c r="F87" i="1" s="1"/>
  <c r="B68" i="1"/>
  <c r="A68" i="1"/>
  <c r="L67" i="1"/>
  <c r="J67" i="1"/>
  <c r="I67" i="1"/>
  <c r="H67" i="1"/>
  <c r="G67" i="1"/>
  <c r="F67" i="1"/>
  <c r="B58" i="1"/>
  <c r="A58" i="1"/>
  <c r="L57" i="1"/>
  <c r="J57" i="1"/>
  <c r="J68" i="1" s="1"/>
  <c r="I57" i="1"/>
  <c r="I68" i="1" s="1"/>
  <c r="H57" i="1"/>
  <c r="G57" i="1"/>
  <c r="G68" i="1" s="1"/>
  <c r="F57" i="1"/>
  <c r="F68" i="1" s="1"/>
  <c r="B49" i="1"/>
  <c r="A49" i="1"/>
  <c r="L48" i="1"/>
  <c r="J48" i="1"/>
  <c r="I48" i="1"/>
  <c r="H48" i="1"/>
  <c r="G48" i="1"/>
  <c r="F48" i="1"/>
  <c r="B39" i="1"/>
  <c r="A39" i="1"/>
  <c r="L38" i="1"/>
  <c r="L49" i="1" s="1"/>
  <c r="J38" i="1"/>
  <c r="I38" i="1"/>
  <c r="I49" i="1" s="1"/>
  <c r="H38" i="1"/>
  <c r="H49" i="1" s="1"/>
  <c r="G38" i="1"/>
  <c r="G49" i="1" s="1"/>
  <c r="F38" i="1"/>
  <c r="B30" i="1"/>
  <c r="A30" i="1"/>
  <c r="L29" i="1"/>
  <c r="J29" i="1"/>
  <c r="I29" i="1"/>
  <c r="H29" i="1"/>
  <c r="G29" i="1"/>
  <c r="F29" i="1"/>
  <c r="B20" i="1"/>
  <c r="A20" i="1"/>
  <c r="L13" i="1"/>
  <c r="L30" i="1" s="1"/>
  <c r="J13" i="1"/>
  <c r="J30" i="1" s="1"/>
  <c r="I13" i="1"/>
  <c r="H13" i="1"/>
  <c r="H30" i="1" s="1"/>
  <c r="G13" i="1"/>
  <c r="G30" i="1" s="1"/>
  <c r="F13" i="1"/>
  <c r="F30" i="1" s="1"/>
  <c r="J125" i="1" l="1"/>
  <c r="I30" i="1"/>
  <c r="H87" i="1"/>
  <c r="L68" i="1"/>
  <c r="I144" i="1"/>
  <c r="H68" i="1"/>
  <c r="J49" i="1"/>
  <c r="H125" i="1"/>
  <c r="J87" i="1"/>
  <c r="J201" i="1"/>
  <c r="J144" i="1"/>
  <c r="J182" i="1"/>
  <c r="J106" i="1"/>
  <c r="L106" i="1"/>
  <c r="H144" i="1"/>
  <c r="F49" i="1"/>
  <c r="F202" i="1" s="1"/>
  <c r="J163" i="1"/>
  <c r="G202" i="1"/>
  <c r="L202" i="1" l="1"/>
  <c r="I202" i="1"/>
  <c r="H202" i="1"/>
  <c r="J202" i="1"/>
</calcChain>
</file>

<file path=xl/sharedStrings.xml><?xml version="1.0" encoding="utf-8"?>
<sst xmlns="http://schemas.openxmlformats.org/spreadsheetml/2006/main" count="234" uniqueCount="77">
  <si>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</si>
  <si>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</si>
  <si>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</si>
  <si>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</si>
  <si>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</si>
  <si>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</si>
  <si>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</si>
  <si>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</si>
  <si>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</si>
  <si>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</si>
  <si>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</si>
  <si>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</si>
  <si>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</si>
  <si>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</si>
  <si>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</si>
  <si>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</si>
  <si>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</si>
  <si>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</si>
  <si>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</si>
  <si>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</si>
  <si>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</si>
  <si>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</si>
  <si>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</si>
  <si>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</si>
  <si>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</si>
  <si>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</si>
  <si>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</si>
  <si>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</si>
  <si>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</si>
  <si>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</si>
  <si>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</si>
  <si>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</si>
  <si>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</si>
  <si>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</si>
  <si>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</si>
  <si>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</si>
  <si>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</si>
  <si>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</si>
  <si>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</si>
  <si>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"Гимназия №1" г. Балашова Саратовской области</t>
  </si>
  <si>
    <t>директор</t>
  </si>
  <si>
    <t>Дьячин А.С.</t>
  </si>
  <si>
    <t>Чай с лимоном</t>
  </si>
  <si>
    <t>Чай с сахаром</t>
  </si>
  <si>
    <t>Т№4</t>
  </si>
  <si>
    <t>Хлеб пшенич. в/с</t>
  </si>
  <si>
    <t>Плов из птицы</t>
  </si>
  <si>
    <t>Макаронные изделия отварные с сыром</t>
  </si>
  <si>
    <t>Пюре картофельное</t>
  </si>
  <si>
    <t>Свекла тертая отварная</t>
  </si>
  <si>
    <t>Котлета рубленная из птицы с соусом томатным</t>
  </si>
  <si>
    <t>Хлеб пшенич. в/с, ржан.-пшеничн.</t>
  </si>
  <si>
    <t>Фрукты (яблоко) не более 100 г.</t>
  </si>
  <si>
    <t>Вафли слифочные</t>
  </si>
  <si>
    <t>Жаркое по домашнему</t>
  </si>
  <si>
    <t>хлеб пшеничный, в/с</t>
  </si>
  <si>
    <t>Булочка</t>
  </si>
  <si>
    <t>Булочка дорожная</t>
  </si>
  <si>
    <t>498, 587</t>
  </si>
  <si>
    <t>Какао с молоком</t>
  </si>
  <si>
    <t>Каша молочная "Дружба" вязкая с маслом сливочным 72,5%</t>
  </si>
  <si>
    <t>Запеканка из творога с  сгущенным молоком</t>
  </si>
  <si>
    <t xml:space="preserve">Каша молочная пшеничная вязкая с маслом сливоч. 72,5% </t>
  </si>
  <si>
    <t>Сыр порционный твердых сортов 45% ж</t>
  </si>
  <si>
    <t>Овощи свежие (помидор или огурец)</t>
  </si>
  <si>
    <t>Каша молочная рисовая вязкая с маслом сливочным 72,5%</t>
  </si>
  <si>
    <t>Оладьи с сгущенным молоком</t>
  </si>
  <si>
    <t>Тефтели в соусом томатным</t>
  </si>
  <si>
    <t>Макаронные изделия отварные</t>
  </si>
  <si>
    <t>Овощи свежие (помидор или оругец)</t>
  </si>
  <si>
    <t xml:space="preserve">Котлеты рыбные </t>
  </si>
  <si>
    <t>Компот из свежих плодов (яблок)</t>
  </si>
  <si>
    <t>Каша молочная пшенная вязкая с маслом сливочым 72,5%</t>
  </si>
  <si>
    <t>Вафля весовые</t>
  </si>
  <si>
    <t>Фрукты (яблоко) не более 100г</t>
  </si>
  <si>
    <t>Каша гречневая рассыпчатая с маслом сливоч. 72,5%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</si>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</sst>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wrapText="1"/>
      <protection locked="0"/>
    </xf>
    <xf numFmtId="0" fontId="13" fillId="4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2" fillId="4" borderId="0" xfId="0" applyFont="1" applyFill="1" applyAlignment="1">
      <alignment wrapText="1"/>
    </xf>
    <xf numFmtId="0" fontId="13" fillId="4" borderId="2" xfId="0" applyFont="1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14" fillId="4" borderId="5" xfId="0" applyNumberFormat="1" applyFont="1" applyFill="1" applyBorder="1" applyAlignment="1" applyProtection="1">
      <alignment horizontal="center"/>
      <protection locked="0"/>
    </xf>
    <xf numFmtId="1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14" fillId="4" borderId="24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1" xfId="0" applyNumberFormat="1" applyFill="1" applyBorder="1" applyAlignment="1" applyProtection="1">
      <alignment horizontal="center"/>
      <protection locked="0"/>
    </xf>
    <xf numFmtId="2" fontId="14" fillId="4" borderId="24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wrapText="1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left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0" fillId="4" borderId="23" xfId="0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/>
    </xf>
    <xf numFmtId="2" fontId="0" fillId="4" borderId="26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2" fontId="14" fillId="4" borderId="17" xfId="0" applyNumberFormat="1" applyFont="1" applyFill="1" applyBorder="1" applyAlignment="1" applyProtection="1">
      <alignment horizontal="center"/>
      <protection locked="0"/>
    </xf>
    <xf numFmtId="2" fontId="1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2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185" sqref="H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1" t="s">
        <v>39</v>
      </c>
      <c r="D1" s="92"/>
      <c r="E1" s="92"/>
      <c r="F1" s="12" t="s">
        <v>16</v>
      </c>
      <c r="G1" s="2" t="s">
        <v>17</v>
      </c>
      <c r="H1" s="93" t="s">
        <v>40</v>
      </c>
      <c r="I1" s="93"/>
      <c r="J1" s="93"/>
      <c r="K1" s="93"/>
    </row>
    <row r="2" spans="1:12" ht="18" x14ac:dyDescent="0.2">
      <c r="A2" s="34" t="s">
        <v>6</v>
      </c>
      <c r="C2" s="2"/>
      <c r="G2" s="2" t="s">
        <v>18</v>
      </c>
      <c r="H2" s="93" t="s">
        <v>41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3">
        <v>1</v>
      </c>
      <c r="I3" s="43">
        <v>4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47</v>
      </c>
      <c r="F6" s="51">
        <v>200</v>
      </c>
      <c r="G6" s="65">
        <v>11.9</v>
      </c>
      <c r="H6" s="66">
        <v>15.8</v>
      </c>
      <c r="I6" s="65">
        <v>37.5</v>
      </c>
      <c r="J6" s="65">
        <v>326.25</v>
      </c>
      <c r="K6" s="72">
        <v>333</v>
      </c>
      <c r="L6" s="80">
        <v>49</v>
      </c>
    </row>
    <row r="7" spans="1:12" ht="15" x14ac:dyDescent="0.25">
      <c r="A7" s="23"/>
      <c r="B7" s="15"/>
      <c r="C7" s="11"/>
      <c r="D7" s="6"/>
      <c r="E7" s="49"/>
      <c r="F7" s="52"/>
      <c r="G7" s="58"/>
      <c r="H7" s="59"/>
      <c r="I7" s="58"/>
      <c r="J7" s="58"/>
      <c r="K7" s="73"/>
      <c r="L7" s="81"/>
    </row>
    <row r="8" spans="1:12" ht="15" x14ac:dyDescent="0.25">
      <c r="A8" s="23"/>
      <c r="B8" s="15"/>
      <c r="C8" s="11"/>
      <c r="D8" s="7" t="s">
        <v>22</v>
      </c>
      <c r="E8" s="50" t="s">
        <v>59</v>
      </c>
      <c r="F8" s="53">
        <v>200</v>
      </c>
      <c r="G8" s="60">
        <v>4.9000000000000004</v>
      </c>
      <c r="H8" s="61">
        <v>5</v>
      </c>
      <c r="I8" s="60">
        <v>32.5</v>
      </c>
      <c r="J8" s="60">
        <v>190</v>
      </c>
      <c r="K8" s="74">
        <v>693</v>
      </c>
      <c r="L8" s="82">
        <v>18</v>
      </c>
    </row>
    <row r="9" spans="1:12" ht="15" x14ac:dyDescent="0.25">
      <c r="A9" s="23"/>
      <c r="B9" s="15"/>
      <c r="C9" s="11"/>
      <c r="D9" s="7" t="s">
        <v>23</v>
      </c>
      <c r="E9" s="48"/>
      <c r="F9" s="54"/>
      <c r="G9" s="62"/>
      <c r="H9" s="67"/>
      <c r="I9" s="62"/>
      <c r="J9" s="62"/>
      <c r="K9" s="75"/>
      <c r="L9" s="83"/>
    </row>
    <row r="10" spans="1:12" ht="15" x14ac:dyDescent="0.25">
      <c r="A10" s="23"/>
      <c r="B10" s="15"/>
      <c r="C10" s="11"/>
      <c r="D10" s="7" t="s">
        <v>24</v>
      </c>
      <c r="E10" s="49" t="s">
        <v>52</v>
      </c>
      <c r="F10" s="55">
        <v>100</v>
      </c>
      <c r="G10" s="63">
        <v>0.52</v>
      </c>
      <c r="H10" s="64">
        <v>0.52</v>
      </c>
      <c r="I10" s="63">
        <v>10.9</v>
      </c>
      <c r="J10" s="63">
        <v>55</v>
      </c>
      <c r="K10" s="75"/>
      <c r="L10" s="84">
        <v>18</v>
      </c>
    </row>
    <row r="11" spans="1:12" ht="15" x14ac:dyDescent="0.25">
      <c r="A11" s="23"/>
      <c r="B11" s="15"/>
      <c r="C11" s="11"/>
      <c r="D11" s="6"/>
      <c r="E11" s="50"/>
      <c r="F11" s="53"/>
      <c r="G11" s="60"/>
      <c r="H11" s="61"/>
      <c r="I11" s="60"/>
      <c r="J11" s="60"/>
      <c r="K11" s="75"/>
      <c r="L11" s="82"/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75"/>
      <c r="L12" s="8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17.32</v>
      </c>
      <c r="H13" s="19">
        <f t="shared" si="0"/>
        <v>21.32</v>
      </c>
      <c r="I13" s="19">
        <f t="shared" si="0"/>
        <v>80.900000000000006</v>
      </c>
      <c r="J13" s="19">
        <f t="shared" si="0"/>
        <v>571.25</v>
      </c>
      <c r="K13" s="76"/>
      <c r="L13" s="86">
        <f t="shared" ref="L13" si="1">SUM(L6:L12)</f>
        <v>85</v>
      </c>
    </row>
    <row r="14" spans="1:12" ht="15" x14ac:dyDescent="0.25">
      <c r="A14" s="23"/>
      <c r="B14" s="15"/>
      <c r="C14" s="11"/>
      <c r="D14" s="18"/>
      <c r="E14" s="9"/>
      <c r="F14" s="19"/>
      <c r="G14" s="19"/>
      <c r="H14" s="19"/>
      <c r="I14" s="19"/>
      <c r="J14" s="19"/>
      <c r="K14" s="76"/>
      <c r="L14" s="86"/>
    </row>
    <row r="15" spans="1:12" ht="15" x14ac:dyDescent="0.25">
      <c r="A15" s="23"/>
      <c r="B15" s="15"/>
      <c r="C15" s="11"/>
      <c r="D15" s="18"/>
      <c r="E15" s="9"/>
      <c r="F15" s="19"/>
      <c r="G15" s="19"/>
      <c r="H15" s="19"/>
      <c r="I15" s="19"/>
      <c r="J15" s="19"/>
      <c r="K15" s="76"/>
      <c r="L15" s="86"/>
    </row>
    <row r="16" spans="1:12" ht="15" x14ac:dyDescent="0.25">
      <c r="A16" s="23"/>
      <c r="B16" s="15"/>
      <c r="C16" s="11"/>
      <c r="D16" s="18"/>
      <c r="E16" s="9"/>
      <c r="F16" s="19"/>
      <c r="G16" s="19"/>
      <c r="H16" s="19"/>
      <c r="I16" s="19"/>
      <c r="J16" s="19"/>
      <c r="K16" s="76"/>
      <c r="L16" s="86"/>
    </row>
    <row r="17" spans="1:12" ht="15" x14ac:dyDescent="0.25">
      <c r="A17" s="23"/>
      <c r="B17" s="15"/>
      <c r="C17" s="11"/>
      <c r="D17" s="18"/>
      <c r="E17" s="9"/>
      <c r="F17" s="19"/>
      <c r="G17" s="19"/>
      <c r="H17" s="19"/>
      <c r="I17" s="19"/>
      <c r="J17" s="19"/>
      <c r="K17" s="76"/>
      <c r="L17" s="86"/>
    </row>
    <row r="18" spans="1:12" ht="15" x14ac:dyDescent="0.25">
      <c r="A18" s="23"/>
      <c r="B18" s="15"/>
      <c r="C18" s="11"/>
      <c r="D18" s="18"/>
      <c r="E18" s="9"/>
      <c r="F18" s="19"/>
      <c r="G18" s="19"/>
      <c r="H18" s="19"/>
      <c r="I18" s="19"/>
      <c r="J18" s="19"/>
      <c r="K18" s="76"/>
      <c r="L18" s="86"/>
    </row>
    <row r="19" spans="1:12" ht="15" x14ac:dyDescent="0.25">
      <c r="A19" s="23"/>
      <c r="B19" s="15"/>
      <c r="C19" s="11"/>
      <c r="D19" s="18"/>
      <c r="E19" s="9"/>
      <c r="F19" s="19"/>
      <c r="G19" s="19"/>
      <c r="H19" s="19"/>
      <c r="I19" s="19"/>
      <c r="J19" s="19"/>
      <c r="K19" s="76"/>
      <c r="L19" s="86"/>
    </row>
    <row r="20" spans="1:12" ht="15" x14ac:dyDescent="0.25">
      <c r="A20" s="25">
        <f>A6</f>
        <v>1</v>
      </c>
      <c r="B20" s="13">
        <f>B6</f>
        <v>1</v>
      </c>
      <c r="C20" s="10" t="s">
        <v>25</v>
      </c>
      <c r="D20" s="7" t="s">
        <v>26</v>
      </c>
      <c r="E20" s="38"/>
      <c r="F20" s="39"/>
      <c r="G20" s="39"/>
      <c r="H20" s="39"/>
      <c r="I20" s="39"/>
      <c r="J20" s="39"/>
      <c r="K20" s="75"/>
      <c r="L20" s="85"/>
    </row>
    <row r="21" spans="1:12" ht="15" x14ac:dyDescent="0.25">
      <c r="A21" s="23"/>
      <c r="B21" s="15"/>
      <c r="C21" s="11"/>
      <c r="D21" s="7" t="s">
        <v>27</v>
      </c>
      <c r="E21" s="38"/>
      <c r="F21" s="39"/>
      <c r="G21" s="39"/>
      <c r="H21" s="39"/>
      <c r="I21" s="39"/>
      <c r="J21" s="39"/>
      <c r="K21" s="75"/>
      <c r="L21" s="85"/>
    </row>
    <row r="22" spans="1:12" ht="15" x14ac:dyDescent="0.25">
      <c r="A22" s="23"/>
      <c r="B22" s="15"/>
      <c r="C22" s="11"/>
      <c r="D22" s="7" t="s">
        <v>28</v>
      </c>
      <c r="E22" s="38"/>
      <c r="F22" s="39"/>
      <c r="G22" s="39"/>
      <c r="H22" s="39"/>
      <c r="I22" s="39"/>
      <c r="J22" s="39"/>
      <c r="K22" s="75"/>
      <c r="L22" s="85"/>
    </row>
    <row r="23" spans="1:12" ht="15" x14ac:dyDescent="0.25">
      <c r="A23" s="23"/>
      <c r="B23" s="15"/>
      <c r="C23" s="11"/>
      <c r="D23" s="7" t="s">
        <v>29</v>
      </c>
      <c r="E23" s="46"/>
      <c r="F23" s="39"/>
      <c r="G23" s="39"/>
      <c r="H23" s="39"/>
      <c r="I23" s="39"/>
      <c r="J23" s="39"/>
      <c r="K23" s="75"/>
      <c r="L23" s="85"/>
    </row>
    <row r="24" spans="1:12" ht="15" x14ac:dyDescent="0.25">
      <c r="A24" s="23"/>
      <c r="B24" s="15"/>
      <c r="C24" s="11"/>
      <c r="D24" s="7" t="s">
        <v>30</v>
      </c>
      <c r="E24" s="38"/>
      <c r="F24" s="39"/>
      <c r="G24" s="39"/>
      <c r="H24" s="39"/>
      <c r="I24" s="39"/>
      <c r="J24" s="39"/>
      <c r="K24" s="75"/>
      <c r="L24" s="85"/>
    </row>
    <row r="25" spans="1:12" ht="15" x14ac:dyDescent="0.25">
      <c r="A25" s="23"/>
      <c r="B25" s="15"/>
      <c r="C25" s="11"/>
      <c r="D25" s="7" t="s">
        <v>31</v>
      </c>
      <c r="E25" s="38"/>
      <c r="F25" s="39"/>
      <c r="G25" s="39"/>
      <c r="H25" s="39"/>
      <c r="I25" s="39"/>
      <c r="J25" s="39"/>
      <c r="K25" s="75"/>
      <c r="L25" s="85"/>
    </row>
    <row r="26" spans="1:12" ht="15" x14ac:dyDescent="0.25">
      <c r="A26" s="23"/>
      <c r="B26" s="15"/>
      <c r="C26" s="11"/>
      <c r="D26" s="7" t="s">
        <v>32</v>
      </c>
      <c r="E26" s="38"/>
      <c r="F26" s="39"/>
      <c r="G26" s="39"/>
      <c r="H26" s="39"/>
      <c r="I26" s="39"/>
      <c r="J26" s="39"/>
      <c r="K26" s="75"/>
      <c r="L26" s="85"/>
    </row>
    <row r="27" spans="1:12" ht="15" x14ac:dyDescent="0.25">
      <c r="A27" s="23"/>
      <c r="B27" s="15"/>
      <c r="C27" s="11"/>
      <c r="D27" s="6"/>
      <c r="E27" s="38"/>
      <c r="F27" s="39"/>
      <c r="G27" s="39"/>
      <c r="H27" s="39"/>
      <c r="I27" s="39"/>
      <c r="J27" s="39"/>
      <c r="K27" s="75"/>
      <c r="L27" s="85"/>
    </row>
    <row r="28" spans="1:12" ht="15" x14ac:dyDescent="0.25">
      <c r="A28" s="23"/>
      <c r="B28" s="15"/>
      <c r="C28" s="11"/>
      <c r="D28" s="6"/>
      <c r="E28" s="38"/>
      <c r="F28" s="39"/>
      <c r="G28" s="39"/>
      <c r="H28" s="39"/>
      <c r="I28" s="39"/>
      <c r="J28" s="39"/>
      <c r="K28" s="75"/>
      <c r="L28" s="85"/>
    </row>
    <row r="29" spans="1:12" ht="15" x14ac:dyDescent="0.25">
      <c r="A29" s="24"/>
      <c r="B29" s="17"/>
      <c r="C29" s="8"/>
      <c r="D29" s="18" t="s">
        <v>33</v>
      </c>
      <c r="E29" s="9"/>
      <c r="F29" s="19">
        <f>SUM(F20:F28)</f>
        <v>0</v>
      </c>
      <c r="G29" s="19">
        <f t="shared" ref="G29:J29" si="2">SUM(G20:G28)</f>
        <v>0</v>
      </c>
      <c r="H29" s="19">
        <f t="shared" si="2"/>
        <v>0</v>
      </c>
      <c r="I29" s="19">
        <f t="shared" si="2"/>
        <v>0</v>
      </c>
      <c r="J29" s="19">
        <f t="shared" si="2"/>
        <v>0</v>
      </c>
      <c r="K29" s="76"/>
      <c r="L29" s="86">
        <f t="shared" ref="L29" si="3">SUM(L20:L28)</f>
        <v>0</v>
      </c>
    </row>
    <row r="30" spans="1:12" ht="15.75" thickBot="1" x14ac:dyDescent="0.25">
      <c r="A30" s="28">
        <f>A6</f>
        <v>1</v>
      </c>
      <c r="B30" s="29">
        <f>B6</f>
        <v>1</v>
      </c>
      <c r="C30" s="94" t="s">
        <v>4</v>
      </c>
      <c r="D30" s="95"/>
      <c r="E30" s="30"/>
      <c r="F30" s="31">
        <f>F13+F29</f>
        <v>500</v>
      </c>
      <c r="G30" s="31">
        <f t="shared" ref="G30:J30" si="4">G13+G29</f>
        <v>17.32</v>
      </c>
      <c r="H30" s="31">
        <f t="shared" si="4"/>
        <v>21.32</v>
      </c>
      <c r="I30" s="31">
        <f t="shared" si="4"/>
        <v>80.900000000000006</v>
      </c>
      <c r="J30" s="31">
        <f t="shared" si="4"/>
        <v>571.25</v>
      </c>
      <c r="K30" s="77"/>
      <c r="L30" s="87">
        <f t="shared" ref="L30" si="5">L13+L29</f>
        <v>85</v>
      </c>
    </row>
    <row r="31" spans="1:12" ht="30" x14ac:dyDescent="0.25">
      <c r="A31" s="14">
        <v>1</v>
      </c>
      <c r="B31" s="15">
        <v>2</v>
      </c>
      <c r="C31" s="22" t="s">
        <v>20</v>
      </c>
      <c r="D31" s="5" t="s">
        <v>21</v>
      </c>
      <c r="E31" s="49" t="s">
        <v>60</v>
      </c>
      <c r="F31" s="51">
        <v>150</v>
      </c>
      <c r="G31" s="56">
        <v>4.9000000000000004</v>
      </c>
      <c r="H31" s="56">
        <v>6.9</v>
      </c>
      <c r="I31" s="56">
        <v>27.7</v>
      </c>
      <c r="J31" s="56">
        <v>155</v>
      </c>
      <c r="K31" s="72" t="s">
        <v>44</v>
      </c>
      <c r="L31" s="88">
        <v>22.5</v>
      </c>
    </row>
    <row r="32" spans="1:12" ht="15" x14ac:dyDescent="0.25">
      <c r="A32" s="14"/>
      <c r="B32" s="15"/>
      <c r="C32" s="11"/>
      <c r="D32" s="6"/>
      <c r="E32" s="49" t="s">
        <v>61</v>
      </c>
      <c r="F32" s="55">
        <v>120</v>
      </c>
      <c r="G32" s="63">
        <v>11.79</v>
      </c>
      <c r="H32" s="63">
        <v>10.1</v>
      </c>
      <c r="I32" s="63">
        <v>16.3</v>
      </c>
      <c r="J32" s="63">
        <v>169</v>
      </c>
      <c r="K32" s="78">
        <v>366</v>
      </c>
      <c r="L32" s="84">
        <v>49.5</v>
      </c>
    </row>
    <row r="33" spans="1:12" ht="15" x14ac:dyDescent="0.25">
      <c r="A33" s="14"/>
      <c r="B33" s="15"/>
      <c r="C33" s="11"/>
      <c r="D33" s="7" t="s">
        <v>22</v>
      </c>
      <c r="E33" s="50" t="s">
        <v>43</v>
      </c>
      <c r="F33" s="53">
        <v>200</v>
      </c>
      <c r="G33" s="60">
        <v>0</v>
      </c>
      <c r="H33" s="60">
        <v>0</v>
      </c>
      <c r="I33" s="60">
        <v>15</v>
      </c>
      <c r="J33" s="60">
        <v>58</v>
      </c>
      <c r="K33" s="74">
        <v>685</v>
      </c>
      <c r="L33" s="82">
        <v>4</v>
      </c>
    </row>
    <row r="34" spans="1:12" ht="15" x14ac:dyDescent="0.25">
      <c r="A34" s="14"/>
      <c r="B34" s="15"/>
      <c r="C34" s="11"/>
      <c r="D34" s="7" t="s">
        <v>23</v>
      </c>
      <c r="E34" s="48"/>
      <c r="F34" s="54"/>
      <c r="G34" s="62"/>
      <c r="H34" s="62"/>
      <c r="I34" s="62"/>
      <c r="J34" s="62"/>
      <c r="K34" s="74"/>
      <c r="L34" s="83"/>
    </row>
    <row r="35" spans="1:12" ht="15" x14ac:dyDescent="0.25">
      <c r="A35" s="14"/>
      <c r="B35" s="15"/>
      <c r="C35" s="11"/>
      <c r="D35" s="7" t="s">
        <v>24</v>
      </c>
      <c r="E35" s="50"/>
      <c r="F35" s="53"/>
      <c r="G35" s="60"/>
      <c r="H35" s="60"/>
      <c r="I35" s="60"/>
      <c r="J35" s="60"/>
      <c r="K35" s="78"/>
      <c r="L35" s="82"/>
    </row>
    <row r="36" spans="1:12" ht="15" x14ac:dyDescent="0.25">
      <c r="A36" s="14"/>
      <c r="B36" s="15"/>
      <c r="C36" s="11"/>
      <c r="D36" s="6"/>
      <c r="E36" s="50" t="s">
        <v>53</v>
      </c>
      <c r="F36" s="53">
        <v>30</v>
      </c>
      <c r="G36" s="60">
        <v>1.44</v>
      </c>
      <c r="H36" s="60">
        <v>2.6</v>
      </c>
      <c r="I36" s="60">
        <v>18.8</v>
      </c>
      <c r="J36" s="60">
        <v>152.25</v>
      </c>
      <c r="K36" s="78"/>
      <c r="L36" s="82">
        <v>9</v>
      </c>
    </row>
    <row r="37" spans="1:12" ht="15" x14ac:dyDescent="0.25">
      <c r="A37" s="14"/>
      <c r="B37" s="15"/>
      <c r="C37" s="11"/>
      <c r="D37" s="6"/>
      <c r="E37" s="38"/>
      <c r="F37" s="39"/>
      <c r="G37" s="39"/>
      <c r="H37" s="39"/>
      <c r="I37" s="39"/>
      <c r="J37" s="39"/>
      <c r="K37" s="75"/>
      <c r="L37" s="85"/>
    </row>
    <row r="38" spans="1:12" ht="15" x14ac:dyDescent="0.25">
      <c r="A38" s="16"/>
      <c r="B38" s="17"/>
      <c r="C38" s="8"/>
      <c r="D38" s="18" t="s">
        <v>33</v>
      </c>
      <c r="E38" s="9"/>
      <c r="F38" s="19">
        <f>SUM(F31:F37)</f>
        <v>500</v>
      </c>
      <c r="G38" s="19">
        <f t="shared" ref="G38" si="6">SUM(G31:G37)</f>
        <v>18.13</v>
      </c>
      <c r="H38" s="19">
        <f t="shared" ref="H38" si="7">SUM(H31:H37)</f>
        <v>19.600000000000001</v>
      </c>
      <c r="I38" s="19">
        <f t="shared" ref="I38" si="8">SUM(I31:I37)</f>
        <v>77.8</v>
      </c>
      <c r="J38" s="19">
        <f t="shared" ref="J38:L38" si="9">SUM(J31:J37)</f>
        <v>534.25</v>
      </c>
      <c r="K38" s="76"/>
      <c r="L38" s="86">
        <f t="shared" si="9"/>
        <v>85</v>
      </c>
    </row>
    <row r="39" spans="1:12" ht="15" x14ac:dyDescent="0.25">
      <c r="A39" s="13">
        <f>A31</f>
        <v>1</v>
      </c>
      <c r="B39" s="13">
        <f>B31</f>
        <v>2</v>
      </c>
      <c r="C39" s="10" t="s">
        <v>25</v>
      </c>
      <c r="D39" s="7" t="s">
        <v>26</v>
      </c>
      <c r="E39" s="38"/>
      <c r="F39" s="39"/>
      <c r="G39" s="39"/>
      <c r="H39" s="39"/>
      <c r="I39" s="39"/>
      <c r="J39" s="39"/>
      <c r="K39" s="75"/>
      <c r="L39" s="85"/>
    </row>
    <row r="40" spans="1:12" ht="15" x14ac:dyDescent="0.25">
      <c r="A40" s="14"/>
      <c r="B40" s="15"/>
      <c r="C40" s="11"/>
      <c r="D40" s="7" t="s">
        <v>27</v>
      </c>
      <c r="E40" s="38"/>
      <c r="F40" s="39"/>
      <c r="G40" s="39"/>
      <c r="H40" s="39"/>
      <c r="I40" s="39"/>
      <c r="J40" s="39"/>
      <c r="K40" s="75"/>
      <c r="L40" s="85"/>
    </row>
    <row r="41" spans="1:12" ht="15" x14ac:dyDescent="0.25">
      <c r="A41" s="14"/>
      <c r="B41" s="15"/>
      <c r="C41" s="11"/>
      <c r="D41" s="7" t="s">
        <v>28</v>
      </c>
      <c r="E41" s="38"/>
      <c r="F41" s="39"/>
      <c r="G41" s="39"/>
      <c r="H41" s="39"/>
      <c r="I41" s="39"/>
      <c r="J41" s="39"/>
      <c r="K41" s="75"/>
      <c r="L41" s="85"/>
    </row>
    <row r="42" spans="1:12" ht="15" x14ac:dyDescent="0.25">
      <c r="A42" s="14"/>
      <c r="B42" s="15"/>
      <c r="C42" s="11"/>
      <c r="D42" s="7" t="s">
        <v>29</v>
      </c>
      <c r="E42" s="38"/>
      <c r="F42" s="39"/>
      <c r="G42" s="39"/>
      <c r="H42" s="39"/>
      <c r="I42" s="39"/>
      <c r="J42" s="39"/>
      <c r="K42" s="75"/>
      <c r="L42" s="85"/>
    </row>
    <row r="43" spans="1:12" ht="15" x14ac:dyDescent="0.25">
      <c r="A43" s="14"/>
      <c r="B43" s="15"/>
      <c r="C43" s="11"/>
      <c r="D43" s="7" t="s">
        <v>30</v>
      </c>
      <c r="E43" s="38"/>
      <c r="F43" s="39"/>
      <c r="G43" s="39"/>
      <c r="H43" s="39"/>
      <c r="I43" s="39"/>
      <c r="J43" s="39"/>
      <c r="K43" s="75"/>
      <c r="L43" s="85"/>
    </row>
    <row r="44" spans="1:12" ht="15" x14ac:dyDescent="0.25">
      <c r="A44" s="14"/>
      <c r="B44" s="15"/>
      <c r="C44" s="11"/>
      <c r="D44" s="7" t="s">
        <v>31</v>
      </c>
      <c r="E44" s="38"/>
      <c r="F44" s="39"/>
      <c r="G44" s="39"/>
      <c r="H44" s="39"/>
      <c r="I44" s="39"/>
      <c r="J44" s="39"/>
      <c r="K44" s="75"/>
      <c r="L44" s="85"/>
    </row>
    <row r="45" spans="1:12" ht="15" x14ac:dyDescent="0.25">
      <c r="A45" s="14"/>
      <c r="B45" s="15"/>
      <c r="C45" s="11"/>
      <c r="D45" s="7" t="s">
        <v>32</v>
      </c>
      <c r="E45" s="38"/>
      <c r="F45" s="39"/>
      <c r="G45" s="39"/>
      <c r="H45" s="39"/>
      <c r="I45" s="39"/>
      <c r="J45" s="39"/>
      <c r="K45" s="75"/>
      <c r="L45" s="85"/>
    </row>
    <row r="46" spans="1:12" ht="15" x14ac:dyDescent="0.25">
      <c r="A46" s="14"/>
      <c r="B46" s="15"/>
      <c r="C46" s="11"/>
      <c r="D46" s="6"/>
      <c r="E46" s="38"/>
      <c r="F46" s="39"/>
      <c r="G46" s="39"/>
      <c r="H46" s="39"/>
      <c r="I46" s="39"/>
      <c r="J46" s="39"/>
      <c r="K46" s="75"/>
      <c r="L46" s="85"/>
    </row>
    <row r="47" spans="1:12" ht="15" x14ac:dyDescent="0.25">
      <c r="A47" s="14"/>
      <c r="B47" s="15"/>
      <c r="C47" s="11"/>
      <c r="D47" s="6"/>
      <c r="E47" s="38"/>
      <c r="F47" s="39"/>
      <c r="G47" s="39"/>
      <c r="H47" s="39"/>
      <c r="I47" s="39"/>
      <c r="J47" s="39"/>
      <c r="K47" s="75"/>
      <c r="L47" s="85"/>
    </row>
    <row r="48" spans="1:12" ht="15" x14ac:dyDescent="0.25">
      <c r="A48" s="16"/>
      <c r="B48" s="17"/>
      <c r="C48" s="8"/>
      <c r="D48" s="18" t="s">
        <v>33</v>
      </c>
      <c r="E48" s="9"/>
      <c r="F48" s="19">
        <f>SUM(F39:F47)</f>
        <v>0</v>
      </c>
      <c r="G48" s="19">
        <f t="shared" ref="G48" si="10">SUM(G39:G47)</f>
        <v>0</v>
      </c>
      <c r="H48" s="19">
        <f t="shared" ref="H48" si="11">SUM(H39:H47)</f>
        <v>0</v>
      </c>
      <c r="I48" s="19">
        <f t="shared" ref="I48" si="12">SUM(I39:I47)</f>
        <v>0</v>
      </c>
      <c r="J48" s="19">
        <f t="shared" ref="J48:L48" si="13">SUM(J39:J47)</f>
        <v>0</v>
      </c>
      <c r="K48" s="76"/>
      <c r="L48" s="86">
        <f t="shared" si="13"/>
        <v>0</v>
      </c>
    </row>
    <row r="49" spans="1:12" ht="15.75" customHeight="1" thickBot="1" x14ac:dyDescent="0.25">
      <c r="A49" s="32">
        <f>A31</f>
        <v>1</v>
      </c>
      <c r="B49" s="32">
        <f>B31</f>
        <v>2</v>
      </c>
      <c r="C49" s="94" t="s">
        <v>4</v>
      </c>
      <c r="D49" s="95"/>
      <c r="E49" s="30"/>
      <c r="F49" s="31">
        <f>F38+F48</f>
        <v>500</v>
      </c>
      <c r="G49" s="31">
        <f t="shared" ref="G49" si="14">G38+G48</f>
        <v>18.13</v>
      </c>
      <c r="H49" s="31">
        <f t="shared" ref="H49" si="15">H38+H48</f>
        <v>19.600000000000001</v>
      </c>
      <c r="I49" s="31">
        <f t="shared" ref="I49" si="16">I38+I48</f>
        <v>77.8</v>
      </c>
      <c r="J49" s="31">
        <f t="shared" ref="J49:L49" si="17">J38+J48</f>
        <v>534.25</v>
      </c>
      <c r="K49" s="77"/>
      <c r="L49" s="87">
        <f t="shared" si="17"/>
        <v>85</v>
      </c>
    </row>
    <row r="50" spans="1:12" ht="15" x14ac:dyDescent="0.25">
      <c r="A50" s="20">
        <v>1</v>
      </c>
      <c r="B50" s="21">
        <v>3</v>
      </c>
      <c r="C50" s="22" t="s">
        <v>20</v>
      </c>
      <c r="D50" s="5" t="s">
        <v>21</v>
      </c>
      <c r="E50" s="49" t="s">
        <v>54</v>
      </c>
      <c r="F50" s="51">
        <v>200</v>
      </c>
      <c r="G50" s="56">
        <v>13.8</v>
      </c>
      <c r="H50" s="57">
        <v>11.8</v>
      </c>
      <c r="I50" s="56">
        <v>24.6</v>
      </c>
      <c r="J50" s="56">
        <v>250</v>
      </c>
      <c r="K50" s="72">
        <v>436</v>
      </c>
      <c r="L50" s="88">
        <v>69</v>
      </c>
    </row>
    <row r="51" spans="1:12" ht="15" x14ac:dyDescent="0.25">
      <c r="A51" s="23"/>
      <c r="B51" s="15"/>
      <c r="C51" s="11"/>
      <c r="D51" s="6"/>
      <c r="E51" s="49"/>
      <c r="F51" s="52"/>
      <c r="G51" s="58"/>
      <c r="H51" s="59"/>
      <c r="I51" s="58"/>
      <c r="J51" s="58"/>
      <c r="K51" s="73"/>
      <c r="L51" s="81"/>
    </row>
    <row r="52" spans="1:12" ht="15" x14ac:dyDescent="0.25">
      <c r="A52" s="23"/>
      <c r="B52" s="15"/>
      <c r="C52" s="11"/>
      <c r="D52" s="7" t="s">
        <v>22</v>
      </c>
      <c r="E52" s="50" t="s">
        <v>43</v>
      </c>
      <c r="F52" s="53">
        <v>200</v>
      </c>
      <c r="G52" s="60">
        <v>0</v>
      </c>
      <c r="H52" s="61">
        <v>0</v>
      </c>
      <c r="I52" s="60">
        <v>15</v>
      </c>
      <c r="J52" s="60">
        <v>58</v>
      </c>
      <c r="K52" s="74">
        <v>685</v>
      </c>
      <c r="L52" s="82">
        <v>4</v>
      </c>
    </row>
    <row r="53" spans="1:12" ht="15" x14ac:dyDescent="0.25">
      <c r="A53" s="23"/>
      <c r="B53" s="15"/>
      <c r="C53" s="11"/>
      <c r="D53" s="7" t="s">
        <v>23</v>
      </c>
      <c r="E53" s="48" t="s">
        <v>55</v>
      </c>
      <c r="F53" s="54">
        <v>25</v>
      </c>
      <c r="G53" s="62">
        <v>2</v>
      </c>
      <c r="H53" s="67">
        <v>0.5</v>
      </c>
      <c r="I53" s="62">
        <v>12</v>
      </c>
      <c r="J53" s="62">
        <v>66.5</v>
      </c>
      <c r="K53" s="75"/>
      <c r="L53" s="83">
        <v>2</v>
      </c>
    </row>
    <row r="54" spans="1:12" ht="15" x14ac:dyDescent="0.25">
      <c r="A54" s="23"/>
      <c r="B54" s="15"/>
      <c r="C54" s="11"/>
      <c r="D54" s="7" t="s">
        <v>24</v>
      </c>
      <c r="E54" s="49"/>
      <c r="F54" s="55"/>
      <c r="G54" s="63"/>
      <c r="H54" s="64"/>
      <c r="I54" s="63"/>
      <c r="J54" s="63"/>
      <c r="K54" s="75"/>
      <c r="L54" s="84"/>
    </row>
    <row r="55" spans="1:12" ht="15" x14ac:dyDescent="0.25">
      <c r="A55" s="23"/>
      <c r="B55" s="15"/>
      <c r="C55" s="11"/>
      <c r="D55" s="6"/>
      <c r="E55" s="68" t="s">
        <v>49</v>
      </c>
      <c r="F55" s="55">
        <v>45</v>
      </c>
      <c r="G55" s="63">
        <v>1</v>
      </c>
      <c r="H55" s="64">
        <v>2.7</v>
      </c>
      <c r="I55" s="63">
        <v>3.4</v>
      </c>
      <c r="J55" s="63">
        <v>44</v>
      </c>
      <c r="K55" s="75"/>
      <c r="L55" s="84">
        <v>5</v>
      </c>
    </row>
    <row r="56" spans="1:12" ht="15" x14ac:dyDescent="0.25">
      <c r="A56" s="23"/>
      <c r="B56" s="15"/>
      <c r="C56" s="11"/>
      <c r="D56" s="6"/>
      <c r="E56" s="50" t="s">
        <v>56</v>
      </c>
      <c r="F56" s="53">
        <v>30</v>
      </c>
      <c r="G56" s="60">
        <v>1.9</v>
      </c>
      <c r="H56" s="61">
        <v>3</v>
      </c>
      <c r="I56" s="60">
        <v>14</v>
      </c>
      <c r="J56" s="60">
        <v>88.5</v>
      </c>
      <c r="K56" s="75"/>
      <c r="L56" s="82">
        <v>5</v>
      </c>
    </row>
    <row r="57" spans="1:12" ht="15" x14ac:dyDescent="0.25">
      <c r="A57" s="24"/>
      <c r="B57" s="17"/>
      <c r="C57" s="8"/>
      <c r="D57" s="18" t="s">
        <v>33</v>
      </c>
      <c r="E57" s="9"/>
      <c r="F57" s="19">
        <f>SUM(F50:F56)</f>
        <v>500</v>
      </c>
      <c r="G57" s="19">
        <f t="shared" ref="G57" si="18">SUM(G50:G56)</f>
        <v>18.7</v>
      </c>
      <c r="H57" s="19">
        <f t="shared" ref="H57" si="19">SUM(H50:H56)</f>
        <v>18</v>
      </c>
      <c r="I57" s="19">
        <f t="shared" ref="I57" si="20">SUM(I50:I56)</f>
        <v>69</v>
      </c>
      <c r="J57" s="19">
        <f t="shared" ref="J57:L57" si="21">SUM(J50:J56)</f>
        <v>507</v>
      </c>
      <c r="K57" s="76"/>
      <c r="L57" s="86">
        <f t="shared" si="21"/>
        <v>85</v>
      </c>
    </row>
    <row r="58" spans="1:12" ht="15" x14ac:dyDescent="0.25">
      <c r="A58" s="25">
        <f>A50</f>
        <v>1</v>
      </c>
      <c r="B58" s="13">
        <f>B50</f>
        <v>3</v>
      </c>
      <c r="C58" s="10" t="s">
        <v>25</v>
      </c>
      <c r="D58" s="7" t="s">
        <v>26</v>
      </c>
      <c r="E58" s="38"/>
      <c r="F58" s="39"/>
      <c r="G58" s="39"/>
      <c r="H58" s="39"/>
      <c r="I58" s="39"/>
      <c r="J58" s="39"/>
      <c r="K58" s="75"/>
      <c r="L58" s="85"/>
    </row>
    <row r="59" spans="1:12" ht="15" x14ac:dyDescent="0.25">
      <c r="A59" s="23"/>
      <c r="B59" s="15"/>
      <c r="C59" s="11"/>
      <c r="D59" s="7" t="s">
        <v>27</v>
      </c>
      <c r="E59" s="38"/>
      <c r="F59" s="39"/>
      <c r="G59" s="39"/>
      <c r="H59" s="39"/>
      <c r="I59" s="39"/>
      <c r="J59" s="39"/>
      <c r="K59" s="75"/>
      <c r="L59" s="85"/>
    </row>
    <row r="60" spans="1:12" ht="15" x14ac:dyDescent="0.25">
      <c r="A60" s="23"/>
      <c r="B60" s="15"/>
      <c r="C60" s="11"/>
      <c r="D60" s="7" t="s">
        <v>28</v>
      </c>
      <c r="E60" s="38"/>
      <c r="F60" s="39"/>
      <c r="G60" s="39"/>
      <c r="H60" s="39"/>
      <c r="I60" s="39"/>
      <c r="J60" s="39"/>
      <c r="K60" s="75"/>
      <c r="L60" s="85"/>
    </row>
    <row r="61" spans="1:12" ht="15" x14ac:dyDescent="0.25">
      <c r="A61" s="23"/>
      <c r="B61" s="15"/>
      <c r="C61" s="11"/>
      <c r="D61" s="7" t="s">
        <v>29</v>
      </c>
      <c r="E61" s="38"/>
      <c r="F61" s="39"/>
      <c r="G61" s="39"/>
      <c r="H61" s="39"/>
      <c r="I61" s="39"/>
      <c r="J61" s="39"/>
      <c r="K61" s="75"/>
      <c r="L61" s="85"/>
    </row>
    <row r="62" spans="1:12" ht="15" x14ac:dyDescent="0.25">
      <c r="A62" s="23"/>
      <c r="B62" s="15"/>
      <c r="C62" s="11"/>
      <c r="D62" s="7" t="s">
        <v>30</v>
      </c>
      <c r="E62" s="38"/>
      <c r="F62" s="39"/>
      <c r="G62" s="39"/>
      <c r="H62" s="39"/>
      <c r="I62" s="39"/>
      <c r="J62" s="39"/>
      <c r="K62" s="75"/>
      <c r="L62" s="85"/>
    </row>
    <row r="63" spans="1:12" ht="15" x14ac:dyDescent="0.25">
      <c r="A63" s="23"/>
      <c r="B63" s="15"/>
      <c r="C63" s="11"/>
      <c r="D63" s="7" t="s">
        <v>31</v>
      </c>
      <c r="E63" s="38"/>
      <c r="F63" s="39"/>
      <c r="G63" s="39"/>
      <c r="H63" s="39"/>
      <c r="I63" s="39"/>
      <c r="J63" s="39"/>
      <c r="K63" s="75"/>
      <c r="L63" s="85"/>
    </row>
    <row r="64" spans="1:12" ht="15" x14ac:dyDescent="0.25">
      <c r="A64" s="23"/>
      <c r="B64" s="15"/>
      <c r="C64" s="11"/>
      <c r="D64" s="7" t="s">
        <v>32</v>
      </c>
      <c r="E64" s="38"/>
      <c r="F64" s="39"/>
      <c r="G64" s="39"/>
      <c r="H64" s="39"/>
      <c r="I64" s="39"/>
      <c r="J64" s="39"/>
      <c r="K64" s="75"/>
      <c r="L64" s="85"/>
    </row>
    <row r="65" spans="1:12" ht="15" x14ac:dyDescent="0.25">
      <c r="A65" s="23"/>
      <c r="B65" s="15"/>
      <c r="C65" s="11"/>
      <c r="D65" s="6"/>
      <c r="E65" s="38"/>
      <c r="F65" s="39"/>
      <c r="G65" s="39"/>
      <c r="H65" s="39"/>
      <c r="I65" s="39"/>
      <c r="J65" s="39"/>
      <c r="K65" s="75"/>
      <c r="L65" s="85"/>
    </row>
    <row r="66" spans="1:12" ht="15" x14ac:dyDescent="0.25">
      <c r="A66" s="23"/>
      <c r="B66" s="15"/>
      <c r="C66" s="11"/>
      <c r="D66" s="6"/>
      <c r="E66" s="38"/>
      <c r="F66" s="39"/>
      <c r="G66" s="39"/>
      <c r="H66" s="39"/>
      <c r="I66" s="39"/>
      <c r="J66" s="39"/>
      <c r="K66" s="75"/>
      <c r="L66" s="8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SUM(F58:F66)</f>
        <v>0</v>
      </c>
      <c r="G67" s="19">
        <f t="shared" ref="G67" si="22">SUM(G58:G66)</f>
        <v>0</v>
      </c>
      <c r="H67" s="19">
        <f t="shared" ref="H67" si="23">SUM(H58:H66)</f>
        <v>0</v>
      </c>
      <c r="I67" s="19">
        <f t="shared" ref="I67" si="24">SUM(I58:I66)</f>
        <v>0</v>
      </c>
      <c r="J67" s="19">
        <f t="shared" ref="J67:L67" si="25">SUM(J58:J66)</f>
        <v>0</v>
      </c>
      <c r="K67" s="76"/>
      <c r="L67" s="86">
        <f t="shared" si="25"/>
        <v>0</v>
      </c>
    </row>
    <row r="68" spans="1:12" ht="15.75" customHeight="1" thickBot="1" x14ac:dyDescent="0.25">
      <c r="A68" s="28">
        <f>A50</f>
        <v>1</v>
      </c>
      <c r="B68" s="29">
        <f>B50</f>
        <v>3</v>
      </c>
      <c r="C68" s="94" t="s">
        <v>4</v>
      </c>
      <c r="D68" s="95"/>
      <c r="E68" s="30"/>
      <c r="F68" s="31">
        <f>F57+F67</f>
        <v>500</v>
      </c>
      <c r="G68" s="31">
        <f t="shared" ref="G68" si="26">G57+G67</f>
        <v>18.7</v>
      </c>
      <c r="H68" s="31">
        <f t="shared" ref="H68" si="27">H57+H67</f>
        <v>18</v>
      </c>
      <c r="I68" s="31">
        <f t="shared" ref="I68" si="28">I57+I67</f>
        <v>69</v>
      </c>
      <c r="J68" s="31">
        <f t="shared" ref="J68:L68" si="29">J57+J67</f>
        <v>507</v>
      </c>
      <c r="K68" s="77"/>
      <c r="L68" s="87">
        <f t="shared" si="29"/>
        <v>85</v>
      </c>
    </row>
    <row r="69" spans="1:12" ht="30" x14ac:dyDescent="0.25">
      <c r="A69" s="20">
        <v>1</v>
      </c>
      <c r="B69" s="21">
        <v>4</v>
      </c>
      <c r="C69" s="22" t="s">
        <v>20</v>
      </c>
      <c r="D69" s="5" t="s">
        <v>21</v>
      </c>
      <c r="E69" s="49" t="s">
        <v>62</v>
      </c>
      <c r="F69" s="51">
        <v>210</v>
      </c>
      <c r="G69" s="56">
        <v>7.5</v>
      </c>
      <c r="H69" s="57">
        <v>7.3</v>
      </c>
      <c r="I69" s="56">
        <v>21.7</v>
      </c>
      <c r="J69" s="56">
        <v>176.1</v>
      </c>
      <c r="K69" s="72" t="s">
        <v>44</v>
      </c>
      <c r="L69" s="88">
        <v>42.2</v>
      </c>
    </row>
    <row r="70" spans="1:12" ht="15" x14ac:dyDescent="0.25">
      <c r="A70" s="23"/>
      <c r="B70" s="15"/>
      <c r="C70" s="11"/>
      <c r="D70" s="6"/>
      <c r="E70" s="49"/>
      <c r="F70" s="52"/>
      <c r="G70" s="58"/>
      <c r="H70" s="59"/>
      <c r="I70" s="58"/>
      <c r="J70" s="58"/>
      <c r="K70" s="73"/>
      <c r="L70" s="81"/>
    </row>
    <row r="71" spans="1:12" ht="15" x14ac:dyDescent="0.25">
      <c r="A71" s="23"/>
      <c r="B71" s="15"/>
      <c r="C71" s="11"/>
      <c r="D71" s="7" t="s">
        <v>22</v>
      </c>
      <c r="E71" s="50" t="s">
        <v>42</v>
      </c>
      <c r="F71" s="53">
        <v>200</v>
      </c>
      <c r="G71" s="60">
        <v>0.2</v>
      </c>
      <c r="H71" s="61">
        <v>0</v>
      </c>
      <c r="I71" s="60">
        <v>15.6</v>
      </c>
      <c r="J71" s="60">
        <v>60</v>
      </c>
      <c r="K71" s="74">
        <v>686</v>
      </c>
      <c r="L71" s="82">
        <v>7</v>
      </c>
    </row>
    <row r="72" spans="1:12" ht="15" x14ac:dyDescent="0.25">
      <c r="A72" s="23"/>
      <c r="B72" s="15"/>
      <c r="C72" s="11"/>
      <c r="D72" s="7" t="s">
        <v>23</v>
      </c>
      <c r="E72" s="48"/>
      <c r="F72" s="54"/>
      <c r="G72" s="62"/>
      <c r="H72" s="67"/>
      <c r="I72" s="62"/>
      <c r="J72" s="62"/>
      <c r="K72" s="74"/>
      <c r="L72" s="83"/>
    </row>
    <row r="73" spans="1:12" ht="15" x14ac:dyDescent="0.25">
      <c r="A73" s="23"/>
      <c r="B73" s="15"/>
      <c r="C73" s="11"/>
      <c r="D73" s="7" t="s">
        <v>24</v>
      </c>
      <c r="E73" s="49"/>
      <c r="F73" s="55"/>
      <c r="G73" s="63"/>
      <c r="H73" s="64"/>
      <c r="I73" s="63"/>
      <c r="J73" s="63"/>
      <c r="K73" s="78"/>
      <c r="L73" s="84"/>
    </row>
    <row r="74" spans="1:12" ht="15" x14ac:dyDescent="0.25">
      <c r="A74" s="23"/>
      <c r="B74" s="15"/>
      <c r="C74" s="11"/>
      <c r="D74" s="6"/>
      <c r="E74" s="68" t="s">
        <v>57</v>
      </c>
      <c r="F74" s="55">
        <v>70</v>
      </c>
      <c r="G74" s="63">
        <v>4.7</v>
      </c>
      <c r="H74" s="64">
        <v>7</v>
      </c>
      <c r="I74" s="63">
        <v>27</v>
      </c>
      <c r="J74" s="63">
        <v>206</v>
      </c>
      <c r="K74" s="78">
        <v>770</v>
      </c>
      <c r="L74" s="84">
        <v>13</v>
      </c>
    </row>
    <row r="75" spans="1:12" ht="15" x14ac:dyDescent="0.25">
      <c r="A75" s="23"/>
      <c r="B75" s="15"/>
      <c r="C75" s="11"/>
      <c r="D75" s="6"/>
      <c r="E75" s="50" t="s">
        <v>63</v>
      </c>
      <c r="F75" s="53">
        <v>20</v>
      </c>
      <c r="G75" s="60">
        <v>4</v>
      </c>
      <c r="H75" s="61">
        <v>4</v>
      </c>
      <c r="I75" s="60">
        <v>6.7</v>
      </c>
      <c r="J75" s="60">
        <v>80</v>
      </c>
      <c r="K75" s="74">
        <v>97</v>
      </c>
      <c r="L75" s="82">
        <v>22.8</v>
      </c>
    </row>
    <row r="76" spans="1:12" ht="15" x14ac:dyDescent="0.25">
      <c r="A76" s="24"/>
      <c r="B76" s="17"/>
      <c r="C76" s="8"/>
      <c r="D76" s="18" t="s">
        <v>33</v>
      </c>
      <c r="E76" s="9"/>
      <c r="F76" s="19">
        <f>SUM(F69:F75)</f>
        <v>500</v>
      </c>
      <c r="G76" s="19">
        <f t="shared" ref="G76" si="30">SUM(G69:G75)</f>
        <v>16.399999999999999</v>
      </c>
      <c r="H76" s="19">
        <f t="shared" ref="H76" si="31">SUM(H69:H75)</f>
        <v>18.3</v>
      </c>
      <c r="I76" s="19">
        <f t="shared" ref="I76" si="32">SUM(I69:I75)</f>
        <v>71</v>
      </c>
      <c r="J76" s="19">
        <f t="shared" ref="J76:L76" si="33">SUM(J69:J75)</f>
        <v>522.1</v>
      </c>
      <c r="K76" s="76"/>
      <c r="L76" s="86">
        <f t="shared" si="33"/>
        <v>85</v>
      </c>
    </row>
    <row r="77" spans="1:12" ht="15" x14ac:dyDescent="0.25">
      <c r="A77" s="25">
        <f>A69</f>
        <v>1</v>
      </c>
      <c r="B77" s="13">
        <f>B69</f>
        <v>4</v>
      </c>
      <c r="C77" s="10" t="s">
        <v>25</v>
      </c>
      <c r="D77" s="7" t="s">
        <v>26</v>
      </c>
      <c r="E77" s="38"/>
      <c r="F77" s="39"/>
      <c r="G77" s="39"/>
      <c r="H77" s="39"/>
      <c r="I77" s="39"/>
      <c r="J77" s="39"/>
      <c r="K77" s="75"/>
      <c r="L77" s="85"/>
    </row>
    <row r="78" spans="1:12" ht="15" x14ac:dyDescent="0.25">
      <c r="A78" s="23"/>
      <c r="B78" s="15"/>
      <c r="C78" s="11"/>
      <c r="D78" s="7" t="s">
        <v>27</v>
      </c>
      <c r="E78" s="38"/>
      <c r="F78" s="39"/>
      <c r="G78" s="39"/>
      <c r="H78" s="39"/>
      <c r="I78" s="39"/>
      <c r="J78" s="39"/>
      <c r="K78" s="75"/>
      <c r="L78" s="85"/>
    </row>
    <row r="79" spans="1:12" ht="15" x14ac:dyDescent="0.25">
      <c r="A79" s="23"/>
      <c r="B79" s="15"/>
      <c r="C79" s="11"/>
      <c r="D79" s="7" t="s">
        <v>28</v>
      </c>
      <c r="E79" s="38"/>
      <c r="F79" s="39"/>
      <c r="G79" s="39"/>
      <c r="H79" s="39"/>
      <c r="I79" s="39"/>
      <c r="J79" s="39"/>
      <c r="K79" s="75"/>
      <c r="L79" s="85"/>
    </row>
    <row r="80" spans="1:12" ht="15" x14ac:dyDescent="0.25">
      <c r="A80" s="23"/>
      <c r="B80" s="15"/>
      <c r="C80" s="11"/>
      <c r="D80" s="7" t="s">
        <v>29</v>
      </c>
      <c r="E80" s="38"/>
      <c r="F80" s="39"/>
      <c r="G80" s="39"/>
      <c r="H80" s="39"/>
      <c r="I80" s="39"/>
      <c r="J80" s="39"/>
      <c r="K80" s="75"/>
      <c r="L80" s="85"/>
    </row>
    <row r="81" spans="1:12" ht="15" x14ac:dyDescent="0.25">
      <c r="A81" s="23"/>
      <c r="B81" s="15"/>
      <c r="C81" s="11"/>
      <c r="D81" s="7" t="s">
        <v>30</v>
      </c>
      <c r="E81" s="38"/>
      <c r="F81" s="39"/>
      <c r="G81" s="39"/>
      <c r="H81" s="39"/>
      <c r="I81" s="39"/>
      <c r="J81" s="39"/>
      <c r="K81" s="75"/>
      <c r="L81" s="85"/>
    </row>
    <row r="82" spans="1:12" ht="15" x14ac:dyDescent="0.25">
      <c r="A82" s="23"/>
      <c r="B82" s="15"/>
      <c r="C82" s="11"/>
      <c r="D82" s="7" t="s">
        <v>31</v>
      </c>
      <c r="E82" s="38"/>
      <c r="F82" s="39"/>
      <c r="G82" s="39"/>
      <c r="H82" s="39"/>
      <c r="I82" s="39"/>
      <c r="J82" s="39"/>
      <c r="K82" s="75"/>
      <c r="L82" s="85"/>
    </row>
    <row r="83" spans="1:12" ht="15" x14ac:dyDescent="0.25">
      <c r="A83" s="23"/>
      <c r="B83" s="15"/>
      <c r="C83" s="11"/>
      <c r="D83" s="7" t="s">
        <v>32</v>
      </c>
      <c r="E83" s="38"/>
      <c r="F83" s="39"/>
      <c r="G83" s="39"/>
      <c r="H83" s="39"/>
      <c r="I83" s="39"/>
      <c r="J83" s="39"/>
      <c r="K83" s="75"/>
      <c r="L83" s="85"/>
    </row>
    <row r="84" spans="1:12" ht="15" x14ac:dyDescent="0.25">
      <c r="A84" s="23"/>
      <c r="B84" s="15"/>
      <c r="C84" s="11"/>
      <c r="D84" s="6"/>
      <c r="E84" s="38"/>
      <c r="F84" s="39"/>
      <c r="G84" s="39"/>
      <c r="H84" s="39"/>
      <c r="I84" s="39"/>
      <c r="J84" s="39"/>
      <c r="K84" s="75"/>
      <c r="L84" s="85"/>
    </row>
    <row r="85" spans="1:12" ht="15" x14ac:dyDescent="0.25">
      <c r="A85" s="23"/>
      <c r="B85" s="15"/>
      <c r="C85" s="11"/>
      <c r="D85" s="6"/>
      <c r="E85" s="38"/>
      <c r="F85" s="39"/>
      <c r="G85" s="39"/>
      <c r="H85" s="39"/>
      <c r="I85" s="39"/>
      <c r="J85" s="39"/>
      <c r="K85" s="75"/>
      <c r="L85" s="85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0</v>
      </c>
      <c r="G86" s="19">
        <f t="shared" ref="G86" si="34">SUM(G77:G85)</f>
        <v>0</v>
      </c>
      <c r="H86" s="19">
        <f t="shared" ref="H86" si="35">SUM(H77:H85)</f>
        <v>0</v>
      </c>
      <c r="I86" s="19">
        <f t="shared" ref="I86" si="36">SUM(I77:I85)</f>
        <v>0</v>
      </c>
      <c r="J86" s="19">
        <f t="shared" ref="J86:L86" si="37">SUM(J77:J85)</f>
        <v>0</v>
      </c>
      <c r="K86" s="76"/>
      <c r="L86" s="86">
        <f t="shared" si="37"/>
        <v>0</v>
      </c>
    </row>
    <row r="87" spans="1:12" ht="15.75" customHeight="1" thickBot="1" x14ac:dyDescent="0.25">
      <c r="A87" s="28">
        <f>A69</f>
        <v>1</v>
      </c>
      <c r="B87" s="29">
        <f>B69</f>
        <v>4</v>
      </c>
      <c r="C87" s="94" t="s">
        <v>4</v>
      </c>
      <c r="D87" s="95"/>
      <c r="E87" s="30"/>
      <c r="F87" s="31">
        <f>F76+F86</f>
        <v>500</v>
      </c>
      <c r="G87" s="31">
        <f t="shared" ref="G87" si="38">G76+G86</f>
        <v>16.399999999999999</v>
      </c>
      <c r="H87" s="31">
        <f t="shared" ref="H87" si="39">H76+H86</f>
        <v>18.3</v>
      </c>
      <c r="I87" s="31">
        <f t="shared" ref="I87" si="40">I76+I86</f>
        <v>71</v>
      </c>
      <c r="J87" s="31">
        <f t="shared" ref="J87:L87" si="41">J76+J86</f>
        <v>522.1</v>
      </c>
      <c r="K87" s="77"/>
      <c r="L87" s="87">
        <f t="shared" si="41"/>
        <v>85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49" t="s">
        <v>46</v>
      </c>
      <c r="F88" s="51">
        <v>235</v>
      </c>
      <c r="G88" s="65">
        <v>16</v>
      </c>
      <c r="H88" s="66">
        <v>16.899999999999999</v>
      </c>
      <c r="I88" s="65">
        <v>30</v>
      </c>
      <c r="J88" s="65">
        <v>345</v>
      </c>
      <c r="K88" s="72">
        <v>492</v>
      </c>
      <c r="L88" s="80">
        <v>66.8</v>
      </c>
    </row>
    <row r="89" spans="1:12" ht="15" x14ac:dyDescent="0.25">
      <c r="A89" s="23"/>
      <c r="B89" s="15"/>
      <c r="C89" s="11"/>
      <c r="D89" s="6"/>
      <c r="E89" s="49"/>
      <c r="F89" s="52"/>
      <c r="G89" s="58"/>
      <c r="H89" s="59"/>
      <c r="I89" s="58"/>
      <c r="J89" s="58"/>
      <c r="K89" s="73"/>
      <c r="L89" s="81"/>
    </row>
    <row r="90" spans="1:12" ht="15" x14ac:dyDescent="0.25">
      <c r="A90" s="23"/>
      <c r="B90" s="15"/>
      <c r="C90" s="11"/>
      <c r="D90" s="7" t="s">
        <v>22</v>
      </c>
      <c r="E90" s="50" t="s">
        <v>43</v>
      </c>
      <c r="F90" s="53">
        <v>200</v>
      </c>
      <c r="G90" s="60">
        <v>0</v>
      </c>
      <c r="H90" s="61">
        <v>0</v>
      </c>
      <c r="I90" s="60">
        <v>15</v>
      </c>
      <c r="J90" s="60">
        <v>58</v>
      </c>
      <c r="K90" s="74">
        <v>685</v>
      </c>
      <c r="L90" s="82">
        <v>4</v>
      </c>
    </row>
    <row r="91" spans="1:12" ht="15" x14ac:dyDescent="0.25">
      <c r="A91" s="23"/>
      <c r="B91" s="15"/>
      <c r="C91" s="11"/>
      <c r="D91" s="7" t="s">
        <v>23</v>
      </c>
      <c r="E91" s="48" t="s">
        <v>45</v>
      </c>
      <c r="F91" s="54">
        <v>25</v>
      </c>
      <c r="G91" s="62">
        <v>2</v>
      </c>
      <c r="H91" s="67">
        <v>0.5</v>
      </c>
      <c r="I91" s="62">
        <v>12</v>
      </c>
      <c r="J91" s="62">
        <v>66.5</v>
      </c>
      <c r="K91" s="75"/>
      <c r="L91" s="83">
        <v>2</v>
      </c>
    </row>
    <row r="92" spans="1:12" ht="15" x14ac:dyDescent="0.25">
      <c r="A92" s="23"/>
      <c r="B92" s="15"/>
      <c r="C92" s="11"/>
      <c r="D92" s="7" t="s">
        <v>24</v>
      </c>
      <c r="E92" s="50"/>
      <c r="F92" s="53"/>
      <c r="G92" s="60"/>
      <c r="H92" s="61"/>
      <c r="I92" s="60"/>
      <c r="J92" s="60"/>
      <c r="K92" s="75"/>
      <c r="L92" s="82"/>
    </row>
    <row r="93" spans="1:12" ht="15" x14ac:dyDescent="0.25">
      <c r="A93" s="23"/>
      <c r="B93" s="15"/>
      <c r="C93" s="11"/>
      <c r="D93" s="6"/>
      <c r="E93" s="50" t="s">
        <v>64</v>
      </c>
      <c r="F93" s="53">
        <v>40</v>
      </c>
      <c r="G93" s="60">
        <v>0.3</v>
      </c>
      <c r="H93" s="61">
        <v>0.04</v>
      </c>
      <c r="I93" s="60">
        <v>1</v>
      </c>
      <c r="J93" s="60">
        <v>5.6</v>
      </c>
      <c r="K93" s="75"/>
      <c r="L93" s="82">
        <v>12.2</v>
      </c>
    </row>
    <row r="94" spans="1:12" ht="15" x14ac:dyDescent="0.25">
      <c r="A94" s="23"/>
      <c r="B94" s="15"/>
      <c r="C94" s="11"/>
      <c r="D94" s="6"/>
      <c r="E94" s="47"/>
      <c r="F94" s="39"/>
      <c r="G94" s="39"/>
      <c r="H94" s="39"/>
      <c r="I94" s="39"/>
      <c r="J94" s="39"/>
      <c r="K94" s="75"/>
      <c r="L94" s="85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SUM(F88:F94)</f>
        <v>500</v>
      </c>
      <c r="G95" s="19">
        <f t="shared" ref="G95" si="42">SUM(G88:G94)</f>
        <v>18.3</v>
      </c>
      <c r="H95" s="19">
        <f t="shared" ref="H95" si="43">SUM(H88:H94)</f>
        <v>17.439999999999998</v>
      </c>
      <c r="I95" s="19">
        <f t="shared" ref="I95" si="44">SUM(I88:I94)</f>
        <v>58</v>
      </c>
      <c r="J95" s="19">
        <f t="shared" ref="J95:L95" si="45">SUM(J88:J94)</f>
        <v>475.1</v>
      </c>
      <c r="K95" s="76"/>
      <c r="L95" s="86">
        <f t="shared" si="45"/>
        <v>85</v>
      </c>
    </row>
    <row r="96" spans="1:12" ht="15" x14ac:dyDescent="0.25">
      <c r="A96" s="25">
        <f>A88</f>
        <v>1</v>
      </c>
      <c r="B96" s="13">
        <f>B88</f>
        <v>5</v>
      </c>
      <c r="C96" s="10" t="s">
        <v>25</v>
      </c>
      <c r="D96" s="7" t="s">
        <v>26</v>
      </c>
      <c r="E96" s="38"/>
      <c r="F96" s="39"/>
      <c r="G96" s="39"/>
      <c r="H96" s="39"/>
      <c r="I96" s="39"/>
      <c r="J96" s="39"/>
      <c r="K96" s="75"/>
      <c r="L96" s="85"/>
    </row>
    <row r="97" spans="1:12" ht="15" x14ac:dyDescent="0.25">
      <c r="A97" s="23"/>
      <c r="B97" s="15"/>
      <c r="C97" s="11"/>
      <c r="D97" s="7" t="s">
        <v>27</v>
      </c>
      <c r="E97" s="38"/>
      <c r="F97" s="39"/>
      <c r="G97" s="39"/>
      <c r="H97" s="39"/>
      <c r="I97" s="39"/>
      <c r="J97" s="39"/>
      <c r="K97" s="75"/>
      <c r="L97" s="85"/>
    </row>
    <row r="98" spans="1:12" ht="15" x14ac:dyDescent="0.25">
      <c r="A98" s="23"/>
      <c r="B98" s="15"/>
      <c r="C98" s="11"/>
      <c r="D98" s="7" t="s">
        <v>28</v>
      </c>
      <c r="E98" s="38"/>
      <c r="F98" s="39"/>
      <c r="G98" s="39"/>
      <c r="H98" s="39"/>
      <c r="I98" s="39"/>
      <c r="J98" s="39"/>
      <c r="K98" s="75"/>
      <c r="L98" s="85"/>
    </row>
    <row r="99" spans="1:12" ht="15" x14ac:dyDescent="0.25">
      <c r="A99" s="23"/>
      <c r="B99" s="15"/>
      <c r="C99" s="11"/>
      <c r="D99" s="7" t="s">
        <v>29</v>
      </c>
      <c r="E99" s="38"/>
      <c r="F99" s="39"/>
      <c r="G99" s="39"/>
      <c r="H99" s="39"/>
      <c r="I99" s="39"/>
      <c r="J99" s="39"/>
      <c r="K99" s="75"/>
      <c r="L99" s="85"/>
    </row>
    <row r="100" spans="1:12" ht="15" x14ac:dyDescent="0.25">
      <c r="A100" s="23"/>
      <c r="B100" s="15"/>
      <c r="C100" s="11"/>
      <c r="D100" s="7" t="s">
        <v>30</v>
      </c>
      <c r="E100" s="38"/>
      <c r="F100" s="39"/>
      <c r="G100" s="39"/>
      <c r="H100" s="39"/>
      <c r="I100" s="39"/>
      <c r="J100" s="39"/>
      <c r="K100" s="75"/>
      <c r="L100" s="85"/>
    </row>
    <row r="101" spans="1:12" ht="15" x14ac:dyDescent="0.25">
      <c r="A101" s="23"/>
      <c r="B101" s="15"/>
      <c r="C101" s="11"/>
      <c r="D101" s="7" t="s">
        <v>31</v>
      </c>
      <c r="E101" s="38"/>
      <c r="F101" s="39"/>
      <c r="G101" s="39"/>
      <c r="H101" s="39"/>
      <c r="I101" s="39"/>
      <c r="J101" s="39"/>
      <c r="K101" s="75"/>
      <c r="L101" s="85"/>
    </row>
    <row r="102" spans="1:12" ht="15" x14ac:dyDescent="0.25">
      <c r="A102" s="23"/>
      <c r="B102" s="15"/>
      <c r="C102" s="11"/>
      <c r="D102" s="7" t="s">
        <v>32</v>
      </c>
      <c r="E102" s="38"/>
      <c r="F102" s="39"/>
      <c r="G102" s="39"/>
      <c r="H102" s="39"/>
      <c r="I102" s="39"/>
      <c r="J102" s="39"/>
      <c r="K102" s="75"/>
      <c r="L102" s="85"/>
    </row>
    <row r="103" spans="1:12" ht="15" x14ac:dyDescent="0.25">
      <c r="A103" s="23"/>
      <c r="B103" s="15"/>
      <c r="C103" s="11"/>
      <c r="D103" s="6"/>
      <c r="E103" s="38"/>
      <c r="F103" s="39"/>
      <c r="G103" s="39"/>
      <c r="H103" s="39"/>
      <c r="I103" s="39"/>
      <c r="J103" s="39"/>
      <c r="K103" s="75"/>
      <c r="L103" s="85"/>
    </row>
    <row r="104" spans="1:12" ht="15" x14ac:dyDescent="0.25">
      <c r="A104" s="23"/>
      <c r="B104" s="15"/>
      <c r="C104" s="11"/>
      <c r="D104" s="6"/>
      <c r="E104" s="38"/>
      <c r="F104" s="39"/>
      <c r="G104" s="39"/>
      <c r="H104" s="39"/>
      <c r="I104" s="39"/>
      <c r="J104" s="39"/>
      <c r="K104" s="75"/>
      <c r="L104" s="85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46">SUM(G96:G104)</f>
        <v>0</v>
      </c>
      <c r="H105" s="19">
        <f t="shared" ref="H105" si="47">SUM(H96:H104)</f>
        <v>0</v>
      </c>
      <c r="I105" s="19">
        <f t="shared" ref="I105" si="48">SUM(I96:I104)</f>
        <v>0</v>
      </c>
      <c r="J105" s="19">
        <f t="shared" ref="J105:L105" si="49">SUM(J96:J104)</f>
        <v>0</v>
      </c>
      <c r="K105" s="76"/>
      <c r="L105" s="86">
        <f t="shared" si="49"/>
        <v>0</v>
      </c>
    </row>
    <row r="106" spans="1:12" ht="15.75" customHeight="1" thickBot="1" x14ac:dyDescent="0.25">
      <c r="A106" s="28">
        <f>A88</f>
        <v>1</v>
      </c>
      <c r="B106" s="29">
        <f>B88</f>
        <v>5</v>
      </c>
      <c r="C106" s="94" t="s">
        <v>4</v>
      </c>
      <c r="D106" s="95"/>
      <c r="E106" s="30"/>
      <c r="F106" s="31">
        <f>F95+F105</f>
        <v>500</v>
      </c>
      <c r="G106" s="31">
        <f t="shared" ref="G106" si="50">G95+G105</f>
        <v>18.3</v>
      </c>
      <c r="H106" s="31">
        <f t="shared" ref="H106" si="51">H95+H105</f>
        <v>17.439999999999998</v>
      </c>
      <c r="I106" s="31">
        <f t="shared" ref="I106" si="52">I95+I105</f>
        <v>58</v>
      </c>
      <c r="J106" s="31">
        <f t="shared" ref="J106:L106" si="53">J95+J105</f>
        <v>475.1</v>
      </c>
      <c r="K106" s="77"/>
      <c r="L106" s="87">
        <f t="shared" si="53"/>
        <v>85</v>
      </c>
    </row>
    <row r="107" spans="1:12" ht="30" x14ac:dyDescent="0.25">
      <c r="A107" s="20">
        <v>2</v>
      </c>
      <c r="B107" s="21">
        <v>1</v>
      </c>
      <c r="C107" s="22" t="s">
        <v>20</v>
      </c>
      <c r="D107" s="5" t="s">
        <v>21</v>
      </c>
      <c r="E107" s="49" t="s">
        <v>65</v>
      </c>
      <c r="F107" s="51">
        <v>200</v>
      </c>
      <c r="G107" s="56">
        <v>7</v>
      </c>
      <c r="H107" s="57">
        <v>7.9</v>
      </c>
      <c r="I107" s="56">
        <v>30</v>
      </c>
      <c r="J107" s="56">
        <v>210</v>
      </c>
      <c r="K107" s="72" t="s">
        <v>44</v>
      </c>
      <c r="L107" s="88">
        <v>39.9</v>
      </c>
    </row>
    <row r="108" spans="1:12" ht="15" x14ac:dyDescent="0.25">
      <c r="A108" s="23"/>
      <c r="B108" s="15"/>
      <c r="C108" s="11"/>
      <c r="D108" s="6"/>
      <c r="E108" s="49" t="s">
        <v>66</v>
      </c>
      <c r="F108" s="52">
        <v>120</v>
      </c>
      <c r="G108" s="58">
        <v>8.9600000000000009</v>
      </c>
      <c r="H108" s="59">
        <v>9.75</v>
      </c>
      <c r="I108" s="58">
        <v>37</v>
      </c>
      <c r="J108" s="58">
        <v>251</v>
      </c>
      <c r="K108" s="73">
        <v>733</v>
      </c>
      <c r="L108" s="81">
        <v>38.799999999999997</v>
      </c>
    </row>
    <row r="109" spans="1:12" ht="15" x14ac:dyDescent="0.25">
      <c r="A109" s="23"/>
      <c r="B109" s="15"/>
      <c r="C109" s="11"/>
      <c r="D109" s="7" t="s">
        <v>22</v>
      </c>
      <c r="E109" s="50" t="s">
        <v>42</v>
      </c>
      <c r="F109" s="53">
        <v>180</v>
      </c>
      <c r="G109" s="60">
        <v>0.18</v>
      </c>
      <c r="H109" s="61">
        <v>0</v>
      </c>
      <c r="I109" s="60">
        <v>14</v>
      </c>
      <c r="J109" s="60">
        <v>54</v>
      </c>
      <c r="K109" s="74">
        <v>686</v>
      </c>
      <c r="L109" s="82">
        <v>6.3</v>
      </c>
    </row>
    <row r="110" spans="1:12" ht="15" x14ac:dyDescent="0.25">
      <c r="A110" s="23"/>
      <c r="B110" s="15"/>
      <c r="C110" s="11"/>
      <c r="D110" s="7" t="s">
        <v>23</v>
      </c>
      <c r="E110" s="38"/>
      <c r="F110" s="39"/>
      <c r="G110" s="39"/>
      <c r="H110" s="39"/>
      <c r="I110" s="39"/>
      <c r="J110" s="39"/>
      <c r="K110" s="75"/>
      <c r="L110" s="85"/>
    </row>
    <row r="111" spans="1:12" ht="15" x14ac:dyDescent="0.25">
      <c r="A111" s="23"/>
      <c r="B111" s="15"/>
      <c r="C111" s="11"/>
      <c r="D111" s="7" t="s">
        <v>24</v>
      </c>
      <c r="E111" s="38"/>
      <c r="F111" s="39"/>
      <c r="G111" s="39"/>
      <c r="H111" s="39"/>
      <c r="I111" s="39"/>
      <c r="J111" s="39"/>
      <c r="K111" s="75"/>
      <c r="L111" s="85"/>
    </row>
    <row r="112" spans="1:12" ht="15" x14ac:dyDescent="0.25">
      <c r="A112" s="23"/>
      <c r="B112" s="15"/>
      <c r="C112" s="11"/>
      <c r="D112" s="6"/>
      <c r="E112" s="46"/>
      <c r="F112" s="39"/>
      <c r="G112" s="39"/>
      <c r="H112" s="39"/>
      <c r="I112" s="39"/>
      <c r="J112" s="39"/>
      <c r="K112" s="75"/>
      <c r="L112" s="85"/>
    </row>
    <row r="113" spans="1:12" ht="15" x14ac:dyDescent="0.25">
      <c r="A113" s="23"/>
      <c r="B113" s="15"/>
      <c r="C113" s="11"/>
      <c r="D113" s="6"/>
      <c r="E113" s="47"/>
      <c r="F113" s="39"/>
      <c r="G113" s="39"/>
      <c r="H113" s="39"/>
      <c r="I113" s="39"/>
      <c r="J113" s="39"/>
      <c r="K113" s="75"/>
      <c r="L113" s="85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SUM(F107:F113)</f>
        <v>500</v>
      </c>
      <c r="G114" s="19">
        <f t="shared" ref="G114:J114" si="54">SUM(G107:G113)</f>
        <v>16.14</v>
      </c>
      <c r="H114" s="19">
        <f t="shared" si="54"/>
        <v>17.649999999999999</v>
      </c>
      <c r="I114" s="19">
        <f t="shared" si="54"/>
        <v>81</v>
      </c>
      <c r="J114" s="19">
        <f t="shared" si="54"/>
        <v>515</v>
      </c>
      <c r="K114" s="76"/>
      <c r="L114" s="86">
        <f t="shared" ref="L114" si="55">SUM(L107:L113)</f>
        <v>84.999999999999986</v>
      </c>
    </row>
    <row r="115" spans="1:12" ht="15" x14ac:dyDescent="0.25">
      <c r="A115" s="25">
        <f>A107</f>
        <v>2</v>
      </c>
      <c r="B115" s="13">
        <f>B107</f>
        <v>1</v>
      </c>
      <c r="C115" s="10" t="s">
        <v>25</v>
      </c>
      <c r="D115" s="7" t="s">
        <v>26</v>
      </c>
      <c r="E115" s="38"/>
      <c r="F115" s="39"/>
      <c r="G115" s="39"/>
      <c r="H115" s="39"/>
      <c r="I115" s="39"/>
      <c r="J115" s="39"/>
      <c r="K115" s="75"/>
      <c r="L115" s="85"/>
    </row>
    <row r="116" spans="1:12" ht="15" x14ac:dyDescent="0.25">
      <c r="A116" s="23"/>
      <c r="B116" s="15"/>
      <c r="C116" s="11"/>
      <c r="D116" s="7" t="s">
        <v>27</v>
      </c>
      <c r="E116" s="38"/>
      <c r="F116" s="39"/>
      <c r="G116" s="39"/>
      <c r="H116" s="39"/>
      <c r="I116" s="39"/>
      <c r="J116" s="39"/>
      <c r="K116" s="75"/>
      <c r="L116" s="85"/>
    </row>
    <row r="117" spans="1:12" ht="15" x14ac:dyDescent="0.25">
      <c r="A117" s="23"/>
      <c r="B117" s="15"/>
      <c r="C117" s="11"/>
      <c r="D117" s="7" t="s">
        <v>28</v>
      </c>
      <c r="E117" s="38"/>
      <c r="F117" s="39"/>
      <c r="G117" s="39"/>
      <c r="H117" s="39"/>
      <c r="I117" s="39"/>
      <c r="J117" s="39"/>
      <c r="K117" s="75"/>
      <c r="L117" s="85"/>
    </row>
    <row r="118" spans="1:12" ht="15" x14ac:dyDescent="0.25">
      <c r="A118" s="23"/>
      <c r="B118" s="15"/>
      <c r="C118" s="11"/>
      <c r="D118" s="7" t="s">
        <v>29</v>
      </c>
      <c r="E118" s="38"/>
      <c r="F118" s="39"/>
      <c r="G118" s="39"/>
      <c r="H118" s="39"/>
      <c r="I118" s="39"/>
      <c r="J118" s="39"/>
      <c r="K118" s="75"/>
      <c r="L118" s="85"/>
    </row>
    <row r="119" spans="1:12" ht="15" x14ac:dyDescent="0.25">
      <c r="A119" s="23"/>
      <c r="B119" s="15"/>
      <c r="C119" s="11"/>
      <c r="D119" s="7" t="s">
        <v>30</v>
      </c>
      <c r="E119" s="38"/>
      <c r="F119" s="39"/>
      <c r="G119" s="39"/>
      <c r="H119" s="39"/>
      <c r="I119" s="39"/>
      <c r="J119" s="39"/>
      <c r="K119" s="75"/>
      <c r="L119" s="85"/>
    </row>
    <row r="120" spans="1:12" ht="15" x14ac:dyDescent="0.25">
      <c r="A120" s="23"/>
      <c r="B120" s="15"/>
      <c r="C120" s="11"/>
      <c r="D120" s="7" t="s">
        <v>31</v>
      </c>
      <c r="E120" s="38"/>
      <c r="F120" s="39"/>
      <c r="G120" s="39"/>
      <c r="H120" s="39"/>
      <c r="I120" s="39"/>
      <c r="J120" s="39"/>
      <c r="K120" s="75"/>
      <c r="L120" s="85"/>
    </row>
    <row r="121" spans="1:12" ht="15" x14ac:dyDescent="0.25">
      <c r="A121" s="23"/>
      <c r="B121" s="15"/>
      <c r="C121" s="11"/>
      <c r="D121" s="7" t="s">
        <v>32</v>
      </c>
      <c r="E121" s="38"/>
      <c r="F121" s="39"/>
      <c r="G121" s="39"/>
      <c r="H121" s="39"/>
      <c r="I121" s="39"/>
      <c r="J121" s="39"/>
      <c r="K121" s="75"/>
      <c r="L121" s="85"/>
    </row>
    <row r="122" spans="1:12" ht="15" x14ac:dyDescent="0.25">
      <c r="A122" s="23"/>
      <c r="B122" s="15"/>
      <c r="C122" s="11"/>
      <c r="D122" s="6"/>
      <c r="E122" s="38"/>
      <c r="F122" s="39"/>
      <c r="G122" s="39"/>
      <c r="H122" s="39"/>
      <c r="I122" s="39"/>
      <c r="J122" s="39"/>
      <c r="K122" s="75"/>
      <c r="L122" s="85"/>
    </row>
    <row r="123" spans="1:12" ht="15" x14ac:dyDescent="0.25">
      <c r="A123" s="23"/>
      <c r="B123" s="15"/>
      <c r="C123" s="11"/>
      <c r="D123" s="6"/>
      <c r="E123" s="38"/>
      <c r="F123" s="39"/>
      <c r="G123" s="39"/>
      <c r="H123" s="39"/>
      <c r="I123" s="39"/>
      <c r="J123" s="39"/>
      <c r="K123" s="75"/>
      <c r="L123" s="85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SUM(F115:F123)</f>
        <v>0</v>
      </c>
      <c r="G124" s="19">
        <f t="shared" ref="G124:J124" si="56">SUM(G115:G123)</f>
        <v>0</v>
      </c>
      <c r="H124" s="19">
        <f t="shared" si="56"/>
        <v>0</v>
      </c>
      <c r="I124" s="19">
        <f t="shared" si="56"/>
        <v>0</v>
      </c>
      <c r="J124" s="19">
        <f t="shared" si="56"/>
        <v>0</v>
      </c>
      <c r="K124" s="76"/>
      <c r="L124" s="86">
        <f t="shared" ref="L124" si="57">SUM(L115:L123)</f>
        <v>0</v>
      </c>
    </row>
    <row r="125" spans="1:12" ht="15.75" thickBot="1" x14ac:dyDescent="0.25">
      <c r="A125" s="28">
        <f>A107</f>
        <v>2</v>
      </c>
      <c r="B125" s="29">
        <f>B107</f>
        <v>1</v>
      </c>
      <c r="C125" s="94" t="s">
        <v>4</v>
      </c>
      <c r="D125" s="95"/>
      <c r="E125" s="30"/>
      <c r="F125" s="31">
        <f>F114+F124</f>
        <v>500</v>
      </c>
      <c r="G125" s="31">
        <f t="shared" ref="G125" si="58">G114+G124</f>
        <v>16.14</v>
      </c>
      <c r="H125" s="31">
        <f t="shared" ref="H125" si="59">H114+H124</f>
        <v>17.649999999999999</v>
      </c>
      <c r="I125" s="31">
        <f t="shared" ref="I125" si="60">I114+I124</f>
        <v>81</v>
      </c>
      <c r="J125" s="31">
        <f t="shared" ref="J125:L125" si="61">J114+J124</f>
        <v>515</v>
      </c>
      <c r="K125" s="77"/>
      <c r="L125" s="87">
        <f t="shared" si="61"/>
        <v>84.999999999999986</v>
      </c>
    </row>
    <row r="126" spans="1:12" ht="15" x14ac:dyDescent="0.25">
      <c r="A126" s="14">
        <v>2</v>
      </c>
      <c r="B126" s="15">
        <v>2</v>
      </c>
      <c r="C126" s="22" t="s">
        <v>20</v>
      </c>
      <c r="D126" s="5" t="s">
        <v>21</v>
      </c>
      <c r="E126" s="49" t="s">
        <v>67</v>
      </c>
      <c r="F126" s="51">
        <v>100</v>
      </c>
      <c r="G126" s="65">
        <v>7.8</v>
      </c>
      <c r="H126" s="65">
        <v>7.71</v>
      </c>
      <c r="I126" s="65">
        <v>9.3000000000000007</v>
      </c>
      <c r="J126" s="65">
        <v>153</v>
      </c>
      <c r="K126" s="72">
        <v>587.46199999999999</v>
      </c>
      <c r="L126" s="80">
        <v>57.12</v>
      </c>
    </row>
    <row r="127" spans="1:12" ht="15" x14ac:dyDescent="0.25">
      <c r="A127" s="14"/>
      <c r="B127" s="15"/>
      <c r="C127" s="11"/>
      <c r="D127" s="6"/>
      <c r="E127" s="49" t="s">
        <v>68</v>
      </c>
      <c r="F127" s="55">
        <v>140</v>
      </c>
      <c r="G127" s="63">
        <v>5.4</v>
      </c>
      <c r="H127" s="63">
        <v>8.6</v>
      </c>
      <c r="I127" s="63">
        <v>32</v>
      </c>
      <c r="J127" s="63">
        <v>228</v>
      </c>
      <c r="K127" s="78">
        <v>332</v>
      </c>
      <c r="L127" s="84">
        <v>11.8</v>
      </c>
    </row>
    <row r="128" spans="1:12" ht="15" x14ac:dyDescent="0.25">
      <c r="A128" s="14"/>
      <c r="B128" s="15"/>
      <c r="C128" s="11"/>
      <c r="D128" s="7" t="s">
        <v>22</v>
      </c>
      <c r="E128" s="50" t="s">
        <v>43</v>
      </c>
      <c r="F128" s="53">
        <v>200</v>
      </c>
      <c r="G128" s="60">
        <v>0</v>
      </c>
      <c r="H128" s="60">
        <v>0</v>
      </c>
      <c r="I128" s="60">
        <v>15</v>
      </c>
      <c r="J128" s="60">
        <v>58</v>
      </c>
      <c r="K128" s="74">
        <v>685</v>
      </c>
      <c r="L128" s="82">
        <v>4</v>
      </c>
    </row>
    <row r="129" spans="1:12" ht="15" x14ac:dyDescent="0.25">
      <c r="A129" s="14"/>
      <c r="B129" s="15"/>
      <c r="C129" s="11"/>
      <c r="D129" s="7" t="s">
        <v>23</v>
      </c>
      <c r="E129" s="48" t="s">
        <v>45</v>
      </c>
      <c r="F129" s="54">
        <v>25</v>
      </c>
      <c r="G129" s="62">
        <v>2</v>
      </c>
      <c r="H129" s="62">
        <v>0.5</v>
      </c>
      <c r="I129" s="62">
        <v>12</v>
      </c>
      <c r="J129" s="62">
        <v>66.5</v>
      </c>
      <c r="K129" s="75"/>
      <c r="L129" s="83">
        <v>2</v>
      </c>
    </row>
    <row r="130" spans="1:12" ht="15" x14ac:dyDescent="0.25">
      <c r="A130" s="14"/>
      <c r="B130" s="15"/>
      <c r="C130" s="11"/>
      <c r="D130" s="7" t="s">
        <v>24</v>
      </c>
      <c r="E130" s="49"/>
      <c r="F130" s="55"/>
      <c r="G130" s="63"/>
      <c r="H130" s="63"/>
      <c r="I130" s="63"/>
      <c r="J130" s="63"/>
      <c r="K130" s="75"/>
      <c r="L130" s="84"/>
    </row>
    <row r="131" spans="1:12" ht="15" x14ac:dyDescent="0.25">
      <c r="A131" s="14"/>
      <c r="B131" s="15"/>
      <c r="C131" s="11"/>
      <c r="D131" s="6"/>
      <c r="E131" s="68" t="s">
        <v>69</v>
      </c>
      <c r="F131" s="55">
        <v>35</v>
      </c>
      <c r="G131" s="63">
        <v>0.26</v>
      </c>
      <c r="H131" s="63">
        <v>0.03</v>
      </c>
      <c r="I131" s="63">
        <v>0.87</v>
      </c>
      <c r="J131" s="63">
        <v>4.9000000000000004</v>
      </c>
      <c r="K131" s="75"/>
      <c r="L131" s="84">
        <v>10.08</v>
      </c>
    </row>
    <row r="132" spans="1:12" ht="15" x14ac:dyDescent="0.25">
      <c r="A132" s="14"/>
      <c r="B132" s="15"/>
      <c r="C132" s="11"/>
      <c r="D132" s="6"/>
      <c r="E132" s="38"/>
      <c r="F132" s="39"/>
      <c r="G132" s="39"/>
      <c r="H132" s="39"/>
      <c r="I132" s="39"/>
      <c r="J132" s="39"/>
      <c r="K132" s="75"/>
      <c r="L132" s="85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SUM(F126:F132)</f>
        <v>500</v>
      </c>
      <c r="G133" s="19">
        <f t="shared" ref="G133:J133" si="62">SUM(G126:G132)</f>
        <v>15.459999999999999</v>
      </c>
      <c r="H133" s="19">
        <f t="shared" si="62"/>
        <v>16.84</v>
      </c>
      <c r="I133" s="19">
        <f t="shared" si="62"/>
        <v>69.17</v>
      </c>
      <c r="J133" s="19">
        <f t="shared" si="62"/>
        <v>510.4</v>
      </c>
      <c r="K133" s="76"/>
      <c r="L133" s="86">
        <f t="shared" ref="L133" si="63">SUM(L126:L132)</f>
        <v>85</v>
      </c>
    </row>
    <row r="134" spans="1:12" ht="15" x14ac:dyDescent="0.25">
      <c r="A134" s="13">
        <f>A126</f>
        <v>2</v>
      </c>
      <c r="B134" s="13">
        <f>B126</f>
        <v>2</v>
      </c>
      <c r="C134" s="10" t="s">
        <v>25</v>
      </c>
      <c r="D134" s="7" t="s">
        <v>26</v>
      </c>
      <c r="E134" s="38"/>
      <c r="F134" s="39"/>
      <c r="G134" s="39"/>
      <c r="H134" s="39"/>
      <c r="I134" s="39"/>
      <c r="J134" s="39"/>
      <c r="K134" s="75"/>
      <c r="L134" s="85"/>
    </row>
    <row r="135" spans="1:12" ht="15" x14ac:dyDescent="0.25">
      <c r="A135" s="14"/>
      <c r="B135" s="15"/>
      <c r="C135" s="11"/>
      <c r="D135" s="7" t="s">
        <v>27</v>
      </c>
      <c r="E135" s="38"/>
      <c r="F135" s="39"/>
      <c r="G135" s="39"/>
      <c r="H135" s="39"/>
      <c r="I135" s="39"/>
      <c r="J135" s="39"/>
      <c r="K135" s="75"/>
      <c r="L135" s="85"/>
    </row>
    <row r="136" spans="1:12" ht="15" x14ac:dyDescent="0.25">
      <c r="A136" s="14"/>
      <c r="B136" s="15"/>
      <c r="C136" s="11"/>
      <c r="D136" s="7" t="s">
        <v>28</v>
      </c>
      <c r="E136" s="38"/>
      <c r="F136" s="39"/>
      <c r="G136" s="39"/>
      <c r="H136" s="39"/>
      <c r="I136" s="39"/>
      <c r="J136" s="39"/>
      <c r="K136" s="75"/>
      <c r="L136" s="85"/>
    </row>
    <row r="137" spans="1:12" ht="15" x14ac:dyDescent="0.25">
      <c r="A137" s="14"/>
      <c r="B137" s="15"/>
      <c r="C137" s="11"/>
      <c r="D137" s="7" t="s">
        <v>29</v>
      </c>
      <c r="E137" s="38"/>
      <c r="F137" s="39"/>
      <c r="G137" s="39"/>
      <c r="H137" s="39"/>
      <c r="I137" s="39"/>
      <c r="J137" s="39"/>
      <c r="K137" s="75"/>
      <c r="L137" s="85"/>
    </row>
    <row r="138" spans="1:12" ht="15" x14ac:dyDescent="0.25">
      <c r="A138" s="14"/>
      <c r="B138" s="15"/>
      <c r="C138" s="11"/>
      <c r="D138" s="7" t="s">
        <v>30</v>
      </c>
      <c r="E138" s="38"/>
      <c r="F138" s="39"/>
      <c r="G138" s="39"/>
      <c r="H138" s="39"/>
      <c r="I138" s="39"/>
      <c r="J138" s="39"/>
      <c r="K138" s="75"/>
      <c r="L138" s="85"/>
    </row>
    <row r="139" spans="1:12" ht="15" x14ac:dyDescent="0.25">
      <c r="A139" s="14"/>
      <c r="B139" s="15"/>
      <c r="C139" s="11"/>
      <c r="D139" s="7" t="s">
        <v>31</v>
      </c>
      <c r="E139" s="38"/>
      <c r="F139" s="39"/>
      <c r="G139" s="39"/>
      <c r="H139" s="39"/>
      <c r="I139" s="39"/>
      <c r="J139" s="39"/>
      <c r="K139" s="75"/>
      <c r="L139" s="85"/>
    </row>
    <row r="140" spans="1:12" ht="15" x14ac:dyDescent="0.25">
      <c r="A140" s="14"/>
      <c r="B140" s="15"/>
      <c r="C140" s="11"/>
      <c r="D140" s="7" t="s">
        <v>32</v>
      </c>
      <c r="E140" s="38"/>
      <c r="F140" s="39"/>
      <c r="G140" s="39"/>
      <c r="H140" s="39"/>
      <c r="I140" s="39"/>
      <c r="J140" s="39"/>
      <c r="K140" s="75"/>
      <c r="L140" s="85"/>
    </row>
    <row r="141" spans="1:12" ht="15" x14ac:dyDescent="0.25">
      <c r="A141" s="14"/>
      <c r="B141" s="15"/>
      <c r="C141" s="11"/>
      <c r="D141" s="6"/>
      <c r="E141" s="38"/>
      <c r="F141" s="39"/>
      <c r="G141" s="39"/>
      <c r="H141" s="39"/>
      <c r="I141" s="39"/>
      <c r="J141" s="39"/>
      <c r="K141" s="75"/>
      <c r="L141" s="85"/>
    </row>
    <row r="142" spans="1:12" ht="15" x14ac:dyDescent="0.25">
      <c r="A142" s="14"/>
      <c r="B142" s="15"/>
      <c r="C142" s="11"/>
      <c r="D142" s="6"/>
      <c r="E142" s="38"/>
      <c r="F142" s="39"/>
      <c r="G142" s="39"/>
      <c r="H142" s="39"/>
      <c r="I142" s="39"/>
      <c r="J142" s="39"/>
      <c r="K142" s="75"/>
      <c r="L142" s="85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0</v>
      </c>
      <c r="G143" s="19">
        <f t="shared" ref="G143:J143" si="64">SUM(G134:G142)</f>
        <v>0</v>
      </c>
      <c r="H143" s="19">
        <f t="shared" si="64"/>
        <v>0</v>
      </c>
      <c r="I143" s="19">
        <f t="shared" si="64"/>
        <v>0</v>
      </c>
      <c r="J143" s="19">
        <f t="shared" si="64"/>
        <v>0</v>
      </c>
      <c r="K143" s="76"/>
      <c r="L143" s="86">
        <f t="shared" ref="L143" si="65">SUM(L134:L142)</f>
        <v>0</v>
      </c>
    </row>
    <row r="144" spans="1:12" ht="15.75" thickBot="1" x14ac:dyDescent="0.25">
      <c r="A144" s="32">
        <f>A126</f>
        <v>2</v>
      </c>
      <c r="B144" s="32">
        <f>B126</f>
        <v>2</v>
      </c>
      <c r="C144" s="94" t="s">
        <v>4</v>
      </c>
      <c r="D144" s="95"/>
      <c r="E144" s="30"/>
      <c r="F144" s="31">
        <f>F133+F143</f>
        <v>500</v>
      </c>
      <c r="G144" s="31">
        <f t="shared" ref="G144" si="66">G133+G143</f>
        <v>15.459999999999999</v>
      </c>
      <c r="H144" s="31">
        <f t="shared" ref="H144" si="67">H133+H143</f>
        <v>16.84</v>
      </c>
      <c r="I144" s="31">
        <f t="shared" ref="I144" si="68">I133+I143</f>
        <v>69.17</v>
      </c>
      <c r="J144" s="31">
        <f t="shared" ref="J144:L144" si="69">J133+J143</f>
        <v>510.4</v>
      </c>
      <c r="K144" s="77"/>
      <c r="L144" s="87">
        <f t="shared" si="69"/>
        <v>85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49" t="s">
        <v>70</v>
      </c>
      <c r="F145" s="51">
        <v>60</v>
      </c>
      <c r="G145" s="65">
        <v>8.6999999999999993</v>
      </c>
      <c r="H145" s="65">
        <v>5.7</v>
      </c>
      <c r="I145" s="65">
        <v>8.08</v>
      </c>
      <c r="J145" s="65">
        <v>107</v>
      </c>
      <c r="K145" s="72">
        <v>388</v>
      </c>
      <c r="L145" s="80">
        <v>39.76</v>
      </c>
    </row>
    <row r="146" spans="1:12" ht="15" x14ac:dyDescent="0.25">
      <c r="A146" s="23"/>
      <c r="B146" s="15"/>
      <c r="C146" s="11"/>
      <c r="D146" s="6"/>
      <c r="E146" s="49" t="s">
        <v>48</v>
      </c>
      <c r="F146" s="52">
        <v>140</v>
      </c>
      <c r="G146" s="58">
        <v>3.92</v>
      </c>
      <c r="H146" s="58">
        <v>7.1</v>
      </c>
      <c r="I146" s="58">
        <v>20</v>
      </c>
      <c r="J146" s="58">
        <v>152.1</v>
      </c>
      <c r="K146" s="73">
        <v>520</v>
      </c>
      <c r="L146" s="81">
        <v>25.26</v>
      </c>
    </row>
    <row r="147" spans="1:12" ht="15" x14ac:dyDescent="0.25">
      <c r="A147" s="23"/>
      <c r="B147" s="15"/>
      <c r="C147" s="11"/>
      <c r="D147" s="7" t="s">
        <v>22</v>
      </c>
      <c r="E147" s="50" t="s">
        <v>71</v>
      </c>
      <c r="F147" s="53">
        <v>200</v>
      </c>
      <c r="G147" s="60">
        <v>0.2</v>
      </c>
      <c r="H147" s="60">
        <v>0</v>
      </c>
      <c r="I147" s="60">
        <v>23.8</v>
      </c>
      <c r="J147" s="60">
        <v>142</v>
      </c>
      <c r="K147" s="74">
        <v>631</v>
      </c>
      <c r="L147" s="82">
        <v>10.52</v>
      </c>
    </row>
    <row r="148" spans="1:12" ht="15.75" customHeight="1" x14ac:dyDescent="0.25">
      <c r="A148" s="23"/>
      <c r="B148" s="15"/>
      <c r="C148" s="11"/>
      <c r="D148" s="7" t="s">
        <v>23</v>
      </c>
      <c r="E148" s="48" t="s">
        <v>45</v>
      </c>
      <c r="F148" s="54">
        <v>50</v>
      </c>
      <c r="G148" s="62">
        <v>4</v>
      </c>
      <c r="H148" s="62">
        <v>1</v>
      </c>
      <c r="I148" s="62">
        <v>24</v>
      </c>
      <c r="J148" s="62">
        <v>133</v>
      </c>
      <c r="K148" s="75"/>
      <c r="L148" s="83">
        <v>4</v>
      </c>
    </row>
    <row r="149" spans="1:12" ht="15" x14ac:dyDescent="0.25">
      <c r="A149" s="23"/>
      <c r="B149" s="15"/>
      <c r="C149" s="11"/>
      <c r="D149" s="7" t="s">
        <v>24</v>
      </c>
      <c r="E149" s="68"/>
      <c r="F149" s="55"/>
      <c r="G149" s="63"/>
      <c r="H149" s="63"/>
      <c r="I149" s="63"/>
      <c r="J149" s="63"/>
      <c r="K149" s="75"/>
      <c r="L149" s="84"/>
    </row>
    <row r="150" spans="1:12" ht="15" x14ac:dyDescent="0.25">
      <c r="A150" s="23"/>
      <c r="B150" s="15"/>
      <c r="C150" s="11"/>
      <c r="D150" s="6"/>
      <c r="E150" s="68" t="s">
        <v>49</v>
      </c>
      <c r="F150" s="55">
        <v>50</v>
      </c>
      <c r="G150" s="63">
        <v>1.2</v>
      </c>
      <c r="H150" s="63">
        <v>2.8</v>
      </c>
      <c r="I150" s="63">
        <v>3.8</v>
      </c>
      <c r="J150" s="63">
        <v>49</v>
      </c>
      <c r="K150" s="75"/>
      <c r="L150" s="84">
        <v>5.46</v>
      </c>
    </row>
    <row r="151" spans="1:12" ht="15" x14ac:dyDescent="0.25">
      <c r="A151" s="23"/>
      <c r="B151" s="15"/>
      <c r="C151" s="11"/>
      <c r="D151" s="6"/>
      <c r="E151" s="47"/>
      <c r="F151" s="39"/>
      <c r="G151" s="39"/>
      <c r="H151" s="39"/>
      <c r="I151" s="39"/>
      <c r="J151" s="39"/>
      <c r="K151" s="75"/>
      <c r="L151" s="85"/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SUM(F145:F151)</f>
        <v>500</v>
      </c>
      <c r="G152" s="19">
        <f t="shared" ref="G152:J152" si="70">SUM(G145:G151)</f>
        <v>18.02</v>
      </c>
      <c r="H152" s="19">
        <f t="shared" si="70"/>
        <v>16.600000000000001</v>
      </c>
      <c r="I152" s="19">
        <f t="shared" si="70"/>
        <v>79.679999999999993</v>
      </c>
      <c r="J152" s="19">
        <f t="shared" si="70"/>
        <v>583.1</v>
      </c>
      <c r="K152" s="76"/>
      <c r="L152" s="86">
        <f t="shared" ref="L152" si="71">SUM(L145:L151)</f>
        <v>84.999999999999986</v>
      </c>
    </row>
    <row r="153" spans="1:12" ht="15" x14ac:dyDescent="0.25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38"/>
      <c r="F153" s="39"/>
      <c r="G153" s="39"/>
      <c r="H153" s="39"/>
      <c r="I153" s="39"/>
      <c r="J153" s="39"/>
      <c r="K153" s="75"/>
      <c r="L153" s="85"/>
    </row>
    <row r="154" spans="1:12" ht="15" x14ac:dyDescent="0.25">
      <c r="A154" s="23"/>
      <c r="B154" s="15"/>
      <c r="C154" s="11"/>
      <c r="D154" s="7" t="s">
        <v>27</v>
      </c>
      <c r="E154" s="38"/>
      <c r="F154" s="39"/>
      <c r="G154" s="39"/>
      <c r="H154" s="39"/>
      <c r="I154" s="39"/>
      <c r="J154" s="39"/>
      <c r="K154" s="75"/>
      <c r="L154" s="85"/>
    </row>
    <row r="155" spans="1:12" ht="15" x14ac:dyDescent="0.25">
      <c r="A155" s="23"/>
      <c r="B155" s="15"/>
      <c r="C155" s="11"/>
      <c r="D155" s="7" t="s">
        <v>28</v>
      </c>
      <c r="E155" s="38"/>
      <c r="F155" s="39"/>
      <c r="G155" s="39"/>
      <c r="H155" s="39"/>
      <c r="I155" s="39"/>
      <c r="J155" s="39"/>
      <c r="K155" s="75"/>
      <c r="L155" s="85"/>
    </row>
    <row r="156" spans="1:12" ht="15" x14ac:dyDescent="0.25">
      <c r="A156" s="23"/>
      <c r="B156" s="15"/>
      <c r="C156" s="11"/>
      <c r="D156" s="7" t="s">
        <v>29</v>
      </c>
      <c r="E156" s="38"/>
      <c r="F156" s="39"/>
      <c r="G156" s="39"/>
      <c r="H156" s="39"/>
      <c r="I156" s="39"/>
      <c r="J156" s="39"/>
      <c r="K156" s="75"/>
      <c r="L156" s="85"/>
    </row>
    <row r="157" spans="1:12" ht="15" x14ac:dyDescent="0.25">
      <c r="A157" s="23"/>
      <c r="B157" s="15"/>
      <c r="C157" s="11"/>
      <c r="D157" s="7" t="s">
        <v>30</v>
      </c>
      <c r="E157" s="38"/>
      <c r="F157" s="39"/>
      <c r="G157" s="39"/>
      <c r="H157" s="39"/>
      <c r="I157" s="39"/>
      <c r="J157" s="39"/>
      <c r="K157" s="75"/>
      <c r="L157" s="85"/>
    </row>
    <row r="158" spans="1:12" ht="15" x14ac:dyDescent="0.25">
      <c r="A158" s="23"/>
      <c r="B158" s="15"/>
      <c r="C158" s="11"/>
      <c r="D158" s="7" t="s">
        <v>31</v>
      </c>
      <c r="E158" s="38"/>
      <c r="F158" s="39"/>
      <c r="G158" s="39"/>
      <c r="H158" s="39"/>
      <c r="I158" s="39"/>
      <c r="J158" s="39"/>
      <c r="K158" s="75"/>
      <c r="L158" s="85"/>
    </row>
    <row r="159" spans="1:12" ht="15" x14ac:dyDescent="0.25">
      <c r="A159" s="23"/>
      <c r="B159" s="15"/>
      <c r="C159" s="11"/>
      <c r="D159" s="7" t="s">
        <v>32</v>
      </c>
      <c r="E159" s="38"/>
      <c r="F159" s="39"/>
      <c r="G159" s="39"/>
      <c r="H159" s="39"/>
      <c r="I159" s="39"/>
      <c r="J159" s="39"/>
      <c r="K159" s="75"/>
      <c r="L159" s="85"/>
    </row>
    <row r="160" spans="1:12" ht="15" x14ac:dyDescent="0.25">
      <c r="A160" s="23"/>
      <c r="B160" s="15"/>
      <c r="C160" s="11"/>
      <c r="D160" s="6"/>
      <c r="E160" s="38"/>
      <c r="F160" s="39"/>
      <c r="G160" s="39"/>
      <c r="H160" s="39"/>
      <c r="I160" s="39"/>
      <c r="J160" s="39"/>
      <c r="K160" s="75"/>
      <c r="L160" s="85"/>
    </row>
    <row r="161" spans="1:12" ht="15" x14ac:dyDescent="0.25">
      <c r="A161" s="23"/>
      <c r="B161" s="15"/>
      <c r="C161" s="11"/>
      <c r="D161" s="6"/>
      <c r="E161" s="38"/>
      <c r="F161" s="39"/>
      <c r="G161" s="39"/>
      <c r="H161" s="39"/>
      <c r="I161" s="39"/>
      <c r="J161" s="39"/>
      <c r="K161" s="75"/>
      <c r="L161" s="85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0</v>
      </c>
      <c r="G162" s="19">
        <f t="shared" ref="G162:J162" si="72">SUM(G153:G161)</f>
        <v>0</v>
      </c>
      <c r="H162" s="19">
        <f t="shared" si="72"/>
        <v>0</v>
      </c>
      <c r="I162" s="19">
        <f t="shared" si="72"/>
        <v>0</v>
      </c>
      <c r="J162" s="19">
        <f t="shared" si="72"/>
        <v>0</v>
      </c>
      <c r="K162" s="76"/>
      <c r="L162" s="86">
        <f t="shared" ref="L162" si="73">SUM(L153:L161)</f>
        <v>0</v>
      </c>
    </row>
    <row r="163" spans="1:12" ht="15.75" thickBot="1" x14ac:dyDescent="0.25">
      <c r="A163" s="28">
        <f>A145</f>
        <v>2</v>
      </c>
      <c r="B163" s="29">
        <f>B145</f>
        <v>3</v>
      </c>
      <c r="C163" s="94" t="s">
        <v>4</v>
      </c>
      <c r="D163" s="95"/>
      <c r="E163" s="30"/>
      <c r="F163" s="31">
        <f>F152+F162</f>
        <v>500</v>
      </c>
      <c r="G163" s="31">
        <f t="shared" ref="G163" si="74">G152+G162</f>
        <v>18.02</v>
      </c>
      <c r="H163" s="31">
        <f t="shared" ref="H163" si="75">H152+H162</f>
        <v>16.600000000000001</v>
      </c>
      <c r="I163" s="31">
        <f t="shared" ref="I163" si="76">I152+I162</f>
        <v>79.679999999999993</v>
      </c>
      <c r="J163" s="31">
        <f t="shared" ref="J163:L163" si="77">J152+J162</f>
        <v>583.1</v>
      </c>
      <c r="K163" s="77"/>
      <c r="L163" s="87">
        <f t="shared" si="77"/>
        <v>84.999999999999986</v>
      </c>
    </row>
    <row r="164" spans="1:12" ht="30" x14ac:dyDescent="0.25">
      <c r="A164" s="20">
        <v>2</v>
      </c>
      <c r="B164" s="21">
        <v>4</v>
      </c>
      <c r="C164" s="22" t="s">
        <v>20</v>
      </c>
      <c r="D164" s="5" t="s">
        <v>21</v>
      </c>
      <c r="E164" s="49" t="s">
        <v>72</v>
      </c>
      <c r="F164" s="51">
        <v>190</v>
      </c>
      <c r="G164" s="56">
        <v>8.98</v>
      </c>
      <c r="H164" s="57">
        <v>7.8</v>
      </c>
      <c r="I164" s="56">
        <v>25</v>
      </c>
      <c r="J164" s="56">
        <v>217</v>
      </c>
      <c r="K164" s="72" t="s">
        <v>44</v>
      </c>
      <c r="L164" s="88">
        <v>41.8</v>
      </c>
    </row>
    <row r="165" spans="1:12" ht="15" x14ac:dyDescent="0.25">
      <c r="A165" s="23"/>
      <c r="B165" s="15"/>
      <c r="C165" s="11"/>
      <c r="D165" s="6"/>
      <c r="E165" s="49"/>
      <c r="F165" s="52"/>
      <c r="G165" s="69"/>
      <c r="H165" s="70"/>
      <c r="I165" s="69"/>
      <c r="J165" s="69"/>
      <c r="K165" s="73"/>
      <c r="L165" s="89"/>
    </row>
    <row r="166" spans="1:12" ht="15" x14ac:dyDescent="0.25">
      <c r="A166" s="23"/>
      <c r="B166" s="15"/>
      <c r="C166" s="11"/>
      <c r="D166" s="7" t="s">
        <v>22</v>
      </c>
      <c r="E166" s="50" t="s">
        <v>59</v>
      </c>
      <c r="F166" s="53">
        <v>180</v>
      </c>
      <c r="G166" s="60">
        <v>4.4000000000000004</v>
      </c>
      <c r="H166" s="61">
        <v>4.5</v>
      </c>
      <c r="I166" s="60">
        <v>29.25</v>
      </c>
      <c r="J166" s="60">
        <v>171</v>
      </c>
      <c r="K166" s="74">
        <v>693</v>
      </c>
      <c r="L166" s="82">
        <v>16.2</v>
      </c>
    </row>
    <row r="167" spans="1:12" ht="15" x14ac:dyDescent="0.25">
      <c r="A167" s="23"/>
      <c r="B167" s="15"/>
      <c r="C167" s="11"/>
      <c r="D167" s="7" t="s">
        <v>23</v>
      </c>
      <c r="E167" s="48"/>
      <c r="F167" s="54"/>
      <c r="G167" s="62"/>
      <c r="H167" s="67"/>
      <c r="I167" s="62"/>
      <c r="J167" s="62"/>
      <c r="K167" s="74"/>
      <c r="L167" s="83"/>
    </row>
    <row r="168" spans="1:12" ht="15" x14ac:dyDescent="0.25">
      <c r="A168" s="23"/>
      <c r="B168" s="15"/>
      <c r="C168" s="11"/>
      <c r="D168" s="7" t="s">
        <v>24</v>
      </c>
      <c r="E168" s="48"/>
      <c r="F168" s="54"/>
      <c r="G168" s="62"/>
      <c r="H168" s="67"/>
      <c r="I168" s="62"/>
      <c r="J168" s="62"/>
      <c r="K168" s="74"/>
      <c r="L168" s="83"/>
    </row>
    <row r="169" spans="1:12" ht="15" x14ac:dyDescent="0.25">
      <c r="A169" s="23"/>
      <c r="B169" s="15"/>
      <c r="C169" s="11"/>
      <c r="D169" s="6"/>
      <c r="E169" s="48" t="s">
        <v>73</v>
      </c>
      <c r="F169" s="54">
        <v>30</v>
      </c>
      <c r="G169" s="62">
        <v>3</v>
      </c>
      <c r="H169" s="67">
        <v>4.0999999999999996</v>
      </c>
      <c r="I169" s="62">
        <v>18</v>
      </c>
      <c r="J169" s="62">
        <v>118</v>
      </c>
      <c r="K169" s="74">
        <v>770</v>
      </c>
      <c r="L169" s="83">
        <v>9</v>
      </c>
    </row>
    <row r="170" spans="1:12" ht="15" x14ac:dyDescent="0.25">
      <c r="A170" s="23"/>
      <c r="B170" s="15"/>
      <c r="C170" s="11"/>
      <c r="D170" s="6"/>
      <c r="E170" s="48" t="s">
        <v>74</v>
      </c>
      <c r="F170" s="54">
        <v>100</v>
      </c>
      <c r="G170" s="62">
        <v>0.52</v>
      </c>
      <c r="H170" s="67">
        <v>0.52</v>
      </c>
      <c r="I170" s="62">
        <v>10.9</v>
      </c>
      <c r="J170" s="62">
        <v>55</v>
      </c>
      <c r="K170" s="74">
        <v>96</v>
      </c>
      <c r="L170" s="83">
        <v>18</v>
      </c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SUM(F164:F170)</f>
        <v>500</v>
      </c>
      <c r="G171" s="19">
        <f t="shared" ref="G171:J171" si="78">SUM(G164:G170)</f>
        <v>16.900000000000002</v>
      </c>
      <c r="H171" s="19">
        <f t="shared" si="78"/>
        <v>16.919999999999998</v>
      </c>
      <c r="I171" s="19">
        <f t="shared" si="78"/>
        <v>83.15</v>
      </c>
      <c r="J171" s="19">
        <f t="shared" si="78"/>
        <v>561</v>
      </c>
      <c r="K171" s="76"/>
      <c r="L171" s="86">
        <f t="shared" ref="L171" si="79">SUM(L164:L170)</f>
        <v>85</v>
      </c>
    </row>
    <row r="172" spans="1:12" ht="15" x14ac:dyDescent="0.25">
      <c r="A172" s="25">
        <f>A164</f>
        <v>2</v>
      </c>
      <c r="B172" s="13">
        <f>B164</f>
        <v>4</v>
      </c>
      <c r="C172" s="10" t="s">
        <v>25</v>
      </c>
      <c r="D172" s="7" t="s">
        <v>26</v>
      </c>
      <c r="E172" s="38"/>
      <c r="F172" s="39"/>
      <c r="G172" s="39"/>
      <c r="H172" s="39"/>
      <c r="I172" s="39"/>
      <c r="J172" s="39"/>
      <c r="K172" s="75"/>
      <c r="L172" s="85"/>
    </row>
    <row r="173" spans="1:12" ht="15" x14ac:dyDescent="0.25">
      <c r="A173" s="23"/>
      <c r="B173" s="15"/>
      <c r="C173" s="11"/>
      <c r="D173" s="7" t="s">
        <v>27</v>
      </c>
      <c r="E173" s="38"/>
      <c r="F173" s="39"/>
      <c r="G173" s="39"/>
      <c r="H173" s="39"/>
      <c r="I173" s="39"/>
      <c r="J173" s="39"/>
      <c r="K173" s="75"/>
      <c r="L173" s="85"/>
    </row>
    <row r="174" spans="1:12" ht="15" x14ac:dyDescent="0.25">
      <c r="A174" s="23"/>
      <c r="B174" s="15"/>
      <c r="C174" s="11"/>
      <c r="D174" s="7" t="s">
        <v>28</v>
      </c>
      <c r="E174" s="38"/>
      <c r="F174" s="39"/>
      <c r="G174" s="39"/>
      <c r="H174" s="39"/>
      <c r="I174" s="39"/>
      <c r="J174" s="39"/>
      <c r="K174" s="75"/>
      <c r="L174" s="85"/>
    </row>
    <row r="175" spans="1:12" ht="15" x14ac:dyDescent="0.25">
      <c r="A175" s="23"/>
      <c r="B175" s="15"/>
      <c r="C175" s="11"/>
      <c r="D175" s="7" t="s">
        <v>29</v>
      </c>
      <c r="E175" s="38"/>
      <c r="F175" s="39"/>
      <c r="G175" s="39"/>
      <c r="H175" s="39"/>
      <c r="I175" s="39"/>
      <c r="J175" s="39"/>
      <c r="K175" s="75"/>
      <c r="L175" s="85"/>
    </row>
    <row r="176" spans="1:12" ht="15" x14ac:dyDescent="0.25">
      <c r="A176" s="23"/>
      <c r="B176" s="15"/>
      <c r="C176" s="11"/>
      <c r="D176" s="7" t="s">
        <v>30</v>
      </c>
      <c r="E176" s="38"/>
      <c r="F176" s="39"/>
      <c r="G176" s="39"/>
      <c r="H176" s="39"/>
      <c r="I176" s="39"/>
      <c r="J176" s="39"/>
      <c r="K176" s="75"/>
      <c r="L176" s="85"/>
    </row>
    <row r="177" spans="1:12" ht="15" x14ac:dyDescent="0.25">
      <c r="A177" s="23"/>
      <c r="B177" s="15"/>
      <c r="C177" s="11"/>
      <c r="D177" s="7" t="s">
        <v>31</v>
      </c>
      <c r="E177" s="38"/>
      <c r="F177" s="39"/>
      <c r="G177" s="39"/>
      <c r="H177" s="39"/>
      <c r="I177" s="39"/>
      <c r="J177" s="39"/>
      <c r="K177" s="75"/>
      <c r="L177" s="85"/>
    </row>
    <row r="178" spans="1:12" ht="15" x14ac:dyDescent="0.25">
      <c r="A178" s="23"/>
      <c r="B178" s="15"/>
      <c r="C178" s="11"/>
      <c r="D178" s="7" t="s">
        <v>32</v>
      </c>
      <c r="E178" s="38"/>
      <c r="F178" s="39"/>
      <c r="G178" s="39"/>
      <c r="H178" s="39"/>
      <c r="I178" s="39"/>
      <c r="J178" s="39"/>
      <c r="K178" s="75"/>
      <c r="L178" s="85"/>
    </row>
    <row r="179" spans="1:12" ht="15" x14ac:dyDescent="0.25">
      <c r="A179" s="23"/>
      <c r="B179" s="15"/>
      <c r="C179" s="11"/>
      <c r="D179" s="6"/>
      <c r="E179" s="38"/>
      <c r="F179" s="39"/>
      <c r="G179" s="39"/>
      <c r="H179" s="39"/>
      <c r="I179" s="39"/>
      <c r="J179" s="39"/>
      <c r="K179" s="75"/>
      <c r="L179" s="85"/>
    </row>
    <row r="180" spans="1:12" ht="15" x14ac:dyDescent="0.25">
      <c r="A180" s="23"/>
      <c r="B180" s="15"/>
      <c r="C180" s="11"/>
      <c r="D180" s="6"/>
      <c r="E180" s="38"/>
      <c r="F180" s="39"/>
      <c r="G180" s="39"/>
      <c r="H180" s="39"/>
      <c r="I180" s="39"/>
      <c r="J180" s="39"/>
      <c r="K180" s="75"/>
      <c r="L180" s="85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0</v>
      </c>
      <c r="G181" s="19">
        <f t="shared" ref="G181:J181" si="80">SUM(G172:G180)</f>
        <v>0</v>
      </c>
      <c r="H181" s="19">
        <f t="shared" si="80"/>
        <v>0</v>
      </c>
      <c r="I181" s="19">
        <f t="shared" si="80"/>
        <v>0</v>
      </c>
      <c r="J181" s="19">
        <f t="shared" si="80"/>
        <v>0</v>
      </c>
      <c r="K181" s="76"/>
      <c r="L181" s="86">
        <f t="shared" ref="L181" si="81">SUM(L172:L180)</f>
        <v>0</v>
      </c>
    </row>
    <row r="182" spans="1:12" ht="15.75" thickBot="1" x14ac:dyDescent="0.25">
      <c r="A182" s="28">
        <f>A164</f>
        <v>2</v>
      </c>
      <c r="B182" s="29">
        <f>B164</f>
        <v>4</v>
      </c>
      <c r="C182" s="94" t="s">
        <v>4</v>
      </c>
      <c r="D182" s="95"/>
      <c r="E182" s="30"/>
      <c r="F182" s="31">
        <f>F171+F181</f>
        <v>500</v>
      </c>
      <c r="G182" s="31">
        <f t="shared" ref="G182" si="82">G171+G181</f>
        <v>16.900000000000002</v>
      </c>
      <c r="H182" s="31">
        <f t="shared" ref="H182" si="83">H171+H181</f>
        <v>16.919999999999998</v>
      </c>
      <c r="I182" s="31">
        <f t="shared" ref="I182" si="84">I171+I181</f>
        <v>83.15</v>
      </c>
      <c r="J182" s="31">
        <f t="shared" ref="J182:L182" si="85">J171+J181</f>
        <v>561</v>
      </c>
      <c r="K182" s="77"/>
      <c r="L182" s="87">
        <f t="shared" si="85"/>
        <v>85</v>
      </c>
    </row>
    <row r="183" spans="1:12" ht="15" x14ac:dyDescent="0.25">
      <c r="A183" s="20">
        <v>2</v>
      </c>
      <c r="B183" s="21">
        <v>5</v>
      </c>
      <c r="C183" s="22" t="s">
        <v>20</v>
      </c>
      <c r="D183" s="5" t="s">
        <v>21</v>
      </c>
      <c r="E183" s="49" t="s">
        <v>50</v>
      </c>
      <c r="F183" s="51">
        <v>100</v>
      </c>
      <c r="G183" s="56">
        <v>11.1</v>
      </c>
      <c r="H183" s="57">
        <v>10</v>
      </c>
      <c r="I183" s="56">
        <v>9</v>
      </c>
      <c r="J183" s="56">
        <v>170.8</v>
      </c>
      <c r="K183" s="72" t="s">
        <v>58</v>
      </c>
      <c r="L183" s="88">
        <v>49.84</v>
      </c>
    </row>
    <row r="184" spans="1:12" ht="15" x14ac:dyDescent="0.25">
      <c r="A184" s="23"/>
      <c r="B184" s="15"/>
      <c r="C184" s="11"/>
      <c r="D184" s="6"/>
      <c r="E184" s="71" t="s">
        <v>75</v>
      </c>
      <c r="F184" s="52">
        <v>150</v>
      </c>
      <c r="G184" s="69">
        <v>4</v>
      </c>
      <c r="H184" s="70">
        <v>6.75</v>
      </c>
      <c r="I184" s="69">
        <v>22</v>
      </c>
      <c r="J184" s="69">
        <v>171</v>
      </c>
      <c r="K184" s="97" t="s">
        <v>44</v>
      </c>
      <c r="L184" s="89">
        <v>23.56</v>
      </c>
    </row>
    <row r="185" spans="1:12" ht="15" x14ac:dyDescent="0.25">
      <c r="A185" s="23"/>
      <c r="B185" s="15"/>
      <c r="C185" s="11"/>
      <c r="D185" s="7" t="s">
        <v>22</v>
      </c>
      <c r="E185" s="50" t="s">
        <v>76</v>
      </c>
      <c r="F185" s="53">
        <v>200</v>
      </c>
      <c r="G185" s="60">
        <v>0.06</v>
      </c>
      <c r="H185" s="61">
        <v>0</v>
      </c>
      <c r="I185" s="60">
        <v>31.4</v>
      </c>
      <c r="J185" s="60">
        <v>124</v>
      </c>
      <c r="K185" s="74">
        <v>639</v>
      </c>
      <c r="L185" s="82">
        <v>7.6</v>
      </c>
    </row>
    <row r="186" spans="1:12" ht="15" x14ac:dyDescent="0.25">
      <c r="A186" s="23"/>
      <c r="B186" s="15"/>
      <c r="C186" s="11"/>
      <c r="D186" s="7" t="s">
        <v>23</v>
      </c>
      <c r="E186" s="48" t="s">
        <v>51</v>
      </c>
      <c r="F186" s="54">
        <v>50</v>
      </c>
      <c r="G186" s="62">
        <v>4</v>
      </c>
      <c r="H186" s="67">
        <v>1</v>
      </c>
      <c r="I186" s="62">
        <v>24</v>
      </c>
      <c r="J186" s="62">
        <v>133</v>
      </c>
      <c r="K186" s="74"/>
      <c r="L186" s="83">
        <v>4</v>
      </c>
    </row>
    <row r="187" spans="1:12" ht="15" x14ac:dyDescent="0.25">
      <c r="A187" s="23"/>
      <c r="B187" s="15"/>
      <c r="C187" s="11"/>
      <c r="D187" s="7" t="s">
        <v>24</v>
      </c>
      <c r="E187" s="38"/>
      <c r="F187" s="39"/>
      <c r="G187" s="39"/>
      <c r="H187" s="39"/>
      <c r="I187" s="39"/>
      <c r="J187" s="39"/>
      <c r="K187" s="75"/>
      <c r="L187" s="85"/>
    </row>
    <row r="188" spans="1:12" ht="15" x14ac:dyDescent="0.25">
      <c r="A188" s="23"/>
      <c r="B188" s="15"/>
      <c r="C188" s="11"/>
      <c r="D188" s="6"/>
      <c r="E188" s="47"/>
      <c r="F188" s="39"/>
      <c r="G188" s="39"/>
      <c r="H188" s="39"/>
      <c r="I188" s="39"/>
      <c r="J188" s="39"/>
      <c r="K188" s="75"/>
      <c r="L188" s="85"/>
    </row>
    <row r="189" spans="1:12" ht="15" x14ac:dyDescent="0.25">
      <c r="A189" s="23"/>
      <c r="B189" s="15"/>
      <c r="C189" s="11"/>
      <c r="D189" s="6"/>
      <c r="E189" s="38"/>
      <c r="F189" s="39"/>
      <c r="G189" s="39"/>
      <c r="H189" s="39"/>
      <c r="I189" s="39"/>
      <c r="J189" s="39"/>
      <c r="K189" s="75"/>
      <c r="L189" s="85"/>
    </row>
    <row r="190" spans="1:12" ht="15.75" customHeight="1" x14ac:dyDescent="0.25">
      <c r="A190" s="24"/>
      <c r="B190" s="17"/>
      <c r="C190" s="8"/>
      <c r="D190" s="18" t="s">
        <v>33</v>
      </c>
      <c r="E190" s="9"/>
      <c r="F190" s="19">
        <f>SUM(F183:F189)</f>
        <v>500</v>
      </c>
      <c r="G190" s="19">
        <f t="shared" ref="G190:J190" si="86">SUM(G183:G189)</f>
        <v>19.16</v>
      </c>
      <c r="H190" s="19">
        <f t="shared" si="86"/>
        <v>17.75</v>
      </c>
      <c r="I190" s="19">
        <f t="shared" si="86"/>
        <v>86.4</v>
      </c>
      <c r="J190" s="19">
        <f t="shared" si="86"/>
        <v>598.79999999999995</v>
      </c>
      <c r="K190" s="76"/>
      <c r="L190" s="86">
        <f t="shared" ref="L190" si="87">SUM(L183:L189)</f>
        <v>85</v>
      </c>
    </row>
    <row r="191" spans="1:12" ht="15" x14ac:dyDescent="0.25">
      <c r="A191" s="25">
        <f>A183</f>
        <v>2</v>
      </c>
      <c r="B191" s="13">
        <f>B183</f>
        <v>5</v>
      </c>
      <c r="C191" s="10" t="s">
        <v>25</v>
      </c>
      <c r="D191" s="7" t="s">
        <v>26</v>
      </c>
      <c r="E191" s="38"/>
      <c r="F191" s="39"/>
      <c r="G191" s="39"/>
      <c r="H191" s="39"/>
      <c r="I191" s="39"/>
      <c r="J191" s="39"/>
      <c r="K191" s="75"/>
      <c r="L191" s="85"/>
    </row>
    <row r="192" spans="1:12" ht="15" x14ac:dyDescent="0.25">
      <c r="A192" s="23"/>
      <c r="B192" s="15"/>
      <c r="C192" s="11"/>
      <c r="D192" s="7" t="s">
        <v>27</v>
      </c>
      <c r="E192" s="38"/>
      <c r="F192" s="39"/>
      <c r="G192" s="39"/>
      <c r="H192" s="39"/>
      <c r="I192" s="39"/>
      <c r="J192" s="39"/>
      <c r="K192" s="75"/>
      <c r="L192" s="85"/>
    </row>
    <row r="193" spans="1:12" ht="15" x14ac:dyDescent="0.25">
      <c r="A193" s="23"/>
      <c r="B193" s="15"/>
      <c r="C193" s="11"/>
      <c r="D193" s="7" t="s">
        <v>28</v>
      </c>
      <c r="E193" s="38"/>
      <c r="F193" s="39"/>
      <c r="G193" s="39"/>
      <c r="H193" s="39"/>
      <c r="I193" s="39"/>
      <c r="J193" s="39"/>
      <c r="K193" s="75"/>
      <c r="L193" s="85"/>
    </row>
    <row r="194" spans="1:12" ht="15" x14ac:dyDescent="0.25">
      <c r="A194" s="23"/>
      <c r="B194" s="15"/>
      <c r="C194" s="11"/>
      <c r="D194" s="7" t="s">
        <v>29</v>
      </c>
      <c r="E194" s="38"/>
      <c r="F194" s="39"/>
      <c r="G194" s="39"/>
      <c r="H194" s="39"/>
      <c r="I194" s="39"/>
      <c r="J194" s="39"/>
      <c r="K194" s="75"/>
      <c r="L194" s="85"/>
    </row>
    <row r="195" spans="1:12" ht="15" x14ac:dyDescent="0.25">
      <c r="A195" s="23"/>
      <c r="B195" s="15"/>
      <c r="C195" s="11"/>
      <c r="D195" s="7" t="s">
        <v>30</v>
      </c>
      <c r="E195" s="38"/>
      <c r="F195" s="39"/>
      <c r="G195" s="39"/>
      <c r="H195" s="39"/>
      <c r="I195" s="39"/>
      <c r="J195" s="39"/>
      <c r="K195" s="75"/>
      <c r="L195" s="85"/>
    </row>
    <row r="196" spans="1:12" ht="15" x14ac:dyDescent="0.25">
      <c r="A196" s="23"/>
      <c r="B196" s="15"/>
      <c r="C196" s="11"/>
      <c r="D196" s="7" t="s">
        <v>31</v>
      </c>
      <c r="E196" s="38"/>
      <c r="F196" s="39"/>
      <c r="G196" s="39"/>
      <c r="H196" s="39"/>
      <c r="I196" s="39"/>
      <c r="J196" s="39"/>
      <c r="K196" s="75"/>
      <c r="L196" s="85"/>
    </row>
    <row r="197" spans="1:12" ht="15" x14ac:dyDescent="0.25">
      <c r="A197" s="23"/>
      <c r="B197" s="15"/>
      <c r="C197" s="11"/>
      <c r="D197" s="7" t="s">
        <v>32</v>
      </c>
      <c r="E197" s="38"/>
      <c r="F197" s="39"/>
      <c r="G197" s="39"/>
      <c r="H197" s="39"/>
      <c r="I197" s="39"/>
      <c r="J197" s="39"/>
      <c r="K197" s="75"/>
      <c r="L197" s="85"/>
    </row>
    <row r="198" spans="1:12" ht="15" x14ac:dyDescent="0.25">
      <c r="A198" s="23"/>
      <c r="B198" s="15"/>
      <c r="C198" s="11"/>
      <c r="D198" s="6"/>
      <c r="E198" s="38"/>
      <c r="F198" s="39"/>
      <c r="G198" s="39"/>
      <c r="H198" s="39"/>
      <c r="I198" s="39"/>
      <c r="J198" s="39"/>
      <c r="K198" s="75"/>
      <c r="L198" s="85"/>
    </row>
    <row r="199" spans="1:12" ht="15" x14ac:dyDescent="0.25">
      <c r="A199" s="23"/>
      <c r="B199" s="15"/>
      <c r="C199" s="11"/>
      <c r="D199" s="6"/>
      <c r="E199" s="38"/>
      <c r="F199" s="39"/>
      <c r="G199" s="39"/>
      <c r="H199" s="39"/>
      <c r="I199" s="39"/>
      <c r="J199" s="39"/>
      <c r="K199" s="75"/>
      <c r="L199" s="85"/>
    </row>
    <row r="200" spans="1:12" ht="15" x14ac:dyDescent="0.25">
      <c r="A200" s="24"/>
      <c r="B200" s="17"/>
      <c r="C200" s="8"/>
      <c r="D200" s="18" t="s">
        <v>33</v>
      </c>
      <c r="E200" s="9"/>
      <c r="F200" s="19">
        <f>SUM(F191:F199)</f>
        <v>0</v>
      </c>
      <c r="G200" s="19">
        <f t="shared" ref="G200:J200" si="88">SUM(G191:G199)</f>
        <v>0</v>
      </c>
      <c r="H200" s="19">
        <f t="shared" si="88"/>
        <v>0</v>
      </c>
      <c r="I200" s="19">
        <f t="shared" si="88"/>
        <v>0</v>
      </c>
      <c r="J200" s="19">
        <f t="shared" si="88"/>
        <v>0</v>
      </c>
      <c r="K200" s="76"/>
      <c r="L200" s="86">
        <f t="shared" ref="L200" si="89">SUM(L191:L199)</f>
        <v>0</v>
      </c>
    </row>
    <row r="201" spans="1:12" ht="15" x14ac:dyDescent="0.2">
      <c r="A201" s="28">
        <f>A183</f>
        <v>2</v>
      </c>
      <c r="B201" s="29">
        <f>B183</f>
        <v>5</v>
      </c>
      <c r="C201" s="94" t="s">
        <v>4</v>
      </c>
      <c r="D201" s="95"/>
      <c r="E201" s="30"/>
      <c r="F201" s="31">
        <f>F190+F200</f>
        <v>500</v>
      </c>
      <c r="G201" s="31">
        <f t="shared" ref="G201" si="90">G190+G200</f>
        <v>19.16</v>
      </c>
      <c r="H201" s="31">
        <f t="shared" ref="H201" si="91">H190+H200</f>
        <v>17.75</v>
      </c>
      <c r="I201" s="31">
        <f t="shared" ref="I201" si="92">I190+I200</f>
        <v>86.4</v>
      </c>
      <c r="J201" s="31">
        <f t="shared" ref="J201:L201" si="93">J190+J200</f>
        <v>598.79999999999995</v>
      </c>
      <c r="K201" s="77"/>
      <c r="L201" s="87">
        <f t="shared" si="93"/>
        <v>85</v>
      </c>
    </row>
    <row r="202" spans="1:12" x14ac:dyDescent="0.2">
      <c r="A202" s="26"/>
      <c r="B202" s="27"/>
      <c r="C202" s="96" t="s">
        <v>5</v>
      </c>
      <c r="D202" s="96"/>
      <c r="E202" s="96"/>
      <c r="F202" s="33">
        <f>(F30+F49+F68+F87+F106+F125+F144+F163+F182+F201)/(IF(F30=0,0,1)+IF(F49=0,0,1)+IF(F68=0,0,1)+IF(F87=0,0,1)+IF(F106=0,0,1)+IF(F125=0,0,1)+IF(F144=0,0,1)+IF(F163=0,0,1)+IF(F182=0,0,1)+IF(F201=0,0,1))</f>
        <v>500</v>
      </c>
      <c r="G202" s="33">
        <f t="shared" ref="G202:J202" si="94">(G30+G49+G68+G87+G106+G125+G144+G163+G182+G201)/(IF(G30=0,0,1)+IF(G49=0,0,1)+IF(G68=0,0,1)+IF(G87=0,0,1)+IF(G106=0,0,1)+IF(G125=0,0,1)+IF(G144=0,0,1)+IF(G163=0,0,1)+IF(G182=0,0,1)+IF(G201=0,0,1))</f>
        <v>17.452999999999999</v>
      </c>
      <c r="H202" s="33">
        <f t="shared" si="94"/>
        <v>18.041999999999998</v>
      </c>
      <c r="I202" s="33">
        <f t="shared" si="94"/>
        <v>75.609999999999985</v>
      </c>
      <c r="J202" s="33">
        <f t="shared" si="94"/>
        <v>537.79999999999995</v>
      </c>
      <c r="K202" s="79"/>
      <c r="L202" s="90">
        <f t="shared" ref="L202" si="95">(L30+L49+L68+L87+L106+L125+L144+L163+L182+L201)/(IF(L30=0,0,1)+IF(L49=0,0,1)+IF(L68=0,0,1)+IF(L87=0,0,1)+IF(L106=0,0,1)+IF(L125=0,0,1)+IF(L144=0,0,1)+IF(L163=0,0,1)+IF(L182=0,0,1)+IF(L201=0,0,1))</f>
        <v>85</v>
      </c>
    </row>
  </sheetData>
  <mergeCells count="14">
    <mergeCell ref="C87:D87"/>
    <mergeCell ref="C106:D106"/>
    <mergeCell ref="C30:D30"/>
    <mergeCell ref="C202:E202"/>
    <mergeCell ref="C201:D201"/>
    <mergeCell ref="C125:D125"/>
    <mergeCell ref="C144:D144"/>
    <mergeCell ref="C163:D163"/>
    <mergeCell ref="C182:D182"/>
    <mergeCell ref="C1:E1"/>
    <mergeCell ref="H1:K1"/>
    <mergeCell ref="H2:K2"/>
    <mergeCell ref="C49:D49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dcterms:created xsi:type="dcterms:W3CDTF">2022-05-16T14:23:56Z</dcterms:created>
  <dcterms:modified xsi:type="dcterms:W3CDTF">2024-04-09T13:35:28Z</dcterms:modified>
</cp:coreProperties>
</file>